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NEETS 3\instrumente\Metodologie suport antreprenorial\"/>
    </mc:Choice>
  </mc:AlternateContent>
  <bookViews>
    <workbookView xWindow="0" yWindow="0" windowWidth="23040" windowHeight="8676" activeTab="3"/>
  </bookViews>
  <sheets>
    <sheet name="Buget" sheetId="1" r:id="rId1"/>
    <sheet name="Fluxul de numerar" sheetId="4" r:id="rId2"/>
    <sheet name="Echipamente" sheetId="2" r:id="rId3"/>
    <sheet name="Lucrari" sheetId="5" r:id="rId4"/>
    <sheet name="Venituri" sheetId="3" r:id="rId5"/>
  </sheets>
  <definedNames>
    <definedName name="_GoBack" localSheetId="0">Buget!#REF!</definedName>
  </definedNames>
  <calcPr calcId="152511"/>
</workbook>
</file>

<file path=xl/calcChain.xml><?xml version="1.0" encoding="utf-8"?>
<calcChain xmlns="http://schemas.openxmlformats.org/spreadsheetml/2006/main">
  <c r="D42" i="5" l="1"/>
  <c r="E29" i="5"/>
  <c r="F29" i="5" s="1"/>
  <c r="F42" i="5" s="1"/>
  <c r="E30" i="5"/>
  <c r="E31" i="5"/>
  <c r="E32" i="5"/>
  <c r="E33" i="5"/>
  <c r="E34" i="5"/>
  <c r="E35" i="5"/>
  <c r="E36" i="5"/>
  <c r="E37" i="5"/>
  <c r="E38" i="5"/>
  <c r="E39" i="5"/>
  <c r="E40" i="5"/>
  <c r="E41" i="5"/>
  <c r="F41" i="5"/>
  <c r="F30" i="5"/>
  <c r="F31" i="5"/>
  <c r="F32" i="5"/>
  <c r="F33" i="5"/>
  <c r="F34" i="5"/>
  <c r="F35" i="5"/>
  <c r="F36" i="5"/>
  <c r="F37" i="5"/>
  <c r="F38" i="5"/>
  <c r="F39" i="5"/>
  <c r="F40" i="5"/>
  <c r="F28" i="5"/>
  <c r="E28" i="5"/>
  <c r="E42" i="5" l="1"/>
  <c r="C62" i="1"/>
  <c r="C61" i="1"/>
  <c r="C60" i="1"/>
  <c r="J56" i="1"/>
  <c r="I56" i="1"/>
  <c r="H56" i="1"/>
  <c r="I30" i="1"/>
  <c r="I34" i="1"/>
  <c r="Q51" i="4" l="1"/>
  <c r="R51" i="4"/>
  <c r="S51" i="4"/>
  <c r="T51" i="4"/>
  <c r="U51" i="4"/>
  <c r="V51" i="4"/>
  <c r="W51" i="4"/>
  <c r="X51" i="4"/>
  <c r="Y51" i="4"/>
  <c r="Z51" i="4"/>
  <c r="AA51" i="4"/>
  <c r="P51" i="4"/>
  <c r="D51" i="4"/>
  <c r="E51" i="4"/>
  <c r="F51" i="4"/>
  <c r="G51" i="4"/>
  <c r="H51" i="4"/>
  <c r="I51" i="4"/>
  <c r="J51" i="4"/>
  <c r="K51" i="4"/>
  <c r="L51" i="4"/>
  <c r="M51" i="4"/>
  <c r="N51" i="4"/>
  <c r="C51" i="4"/>
  <c r="F42" i="2"/>
  <c r="G42" i="2"/>
  <c r="H42" i="2"/>
  <c r="G29" i="2"/>
  <c r="G30" i="2"/>
  <c r="F30" i="2" s="1"/>
  <c r="G31" i="2"/>
  <c r="G32" i="2"/>
  <c r="G33" i="2"/>
  <c r="F33" i="2" s="1"/>
  <c r="G34" i="2"/>
  <c r="F34" i="2" s="1"/>
  <c r="G35" i="2"/>
  <c r="F35" i="2" s="1"/>
  <c r="G36" i="2"/>
  <c r="G37" i="2"/>
  <c r="G38" i="2"/>
  <c r="F38" i="2" s="1"/>
  <c r="G39" i="2"/>
  <c r="G40" i="2"/>
  <c r="G41" i="2"/>
  <c r="F41" i="2" s="1"/>
  <c r="F29" i="2"/>
  <c r="F31" i="2"/>
  <c r="F32" i="2"/>
  <c r="F36" i="2"/>
  <c r="F37" i="2"/>
  <c r="F39" i="2"/>
  <c r="F40" i="2"/>
  <c r="H29" i="2"/>
  <c r="H30" i="2"/>
  <c r="H31" i="2"/>
  <c r="H32" i="2"/>
  <c r="H33" i="2"/>
  <c r="H34" i="2"/>
  <c r="H35" i="2"/>
  <c r="H36" i="2"/>
  <c r="H37" i="2"/>
  <c r="H38" i="2"/>
  <c r="H39" i="2"/>
  <c r="H40" i="2"/>
  <c r="H41" i="2"/>
  <c r="H28" i="2"/>
  <c r="G28" i="2" s="1"/>
  <c r="F28" i="2" l="1"/>
  <c r="S53" i="4"/>
  <c r="S54" i="4" s="1"/>
  <c r="T53" i="4"/>
  <c r="T54" i="4" s="1"/>
  <c r="V53" i="4"/>
  <c r="V54" i="4" s="1"/>
  <c r="W53" i="4"/>
  <c r="W54" i="4" s="1"/>
  <c r="X53" i="4"/>
  <c r="X54" i="4" s="1"/>
  <c r="Y53" i="4"/>
  <c r="Y54" i="4" s="1"/>
  <c r="Z53" i="4"/>
  <c r="Z54" i="4" s="1"/>
  <c r="AA53" i="4"/>
  <c r="AA54" i="4" s="1"/>
  <c r="D53" i="4"/>
  <c r="E53" i="4"/>
  <c r="L53" i="4"/>
  <c r="M53" i="4"/>
  <c r="Q48" i="4"/>
  <c r="R48" i="4"/>
  <c r="S48" i="4"/>
  <c r="T48" i="4"/>
  <c r="U48" i="4"/>
  <c r="V48" i="4"/>
  <c r="W48" i="4"/>
  <c r="X48" i="4"/>
  <c r="Y48" i="4"/>
  <c r="Z48" i="4"/>
  <c r="AA48" i="4"/>
  <c r="D48" i="4"/>
  <c r="E48" i="4"/>
  <c r="F48" i="4"/>
  <c r="G48" i="4"/>
  <c r="H48" i="4"/>
  <c r="I48" i="4"/>
  <c r="J48" i="4"/>
  <c r="K48" i="4"/>
  <c r="L48" i="4"/>
  <c r="M48" i="4"/>
  <c r="N48" i="4"/>
  <c r="Q38" i="4"/>
  <c r="Q53" i="4" s="1"/>
  <c r="Q54" i="4" s="1"/>
  <c r="R38" i="4"/>
  <c r="R53" i="4" s="1"/>
  <c r="S38" i="4"/>
  <c r="T38" i="4"/>
  <c r="U38" i="4"/>
  <c r="U53" i="4" s="1"/>
  <c r="U54" i="4" s="1"/>
  <c r="V38" i="4"/>
  <c r="W38" i="4"/>
  <c r="X38" i="4"/>
  <c r="Y38" i="4"/>
  <c r="Z38" i="4"/>
  <c r="AA38" i="4"/>
  <c r="D38" i="4"/>
  <c r="E38" i="4"/>
  <c r="F38" i="4"/>
  <c r="F53" i="4" s="1"/>
  <c r="G38" i="4"/>
  <c r="G53" i="4" s="1"/>
  <c r="H38" i="4"/>
  <c r="H53" i="4" s="1"/>
  <c r="I38" i="4"/>
  <c r="I53" i="4" s="1"/>
  <c r="J38" i="4"/>
  <c r="J53" i="4" s="1"/>
  <c r="K38" i="4"/>
  <c r="K53" i="4" s="1"/>
  <c r="L38" i="4"/>
  <c r="M38" i="4"/>
  <c r="N38" i="4"/>
  <c r="N53" i="4" s="1"/>
  <c r="Q32" i="4"/>
  <c r="R32" i="4"/>
  <c r="S32" i="4"/>
  <c r="T32" i="4"/>
  <c r="U32" i="4"/>
  <c r="V32" i="4"/>
  <c r="W32" i="4"/>
  <c r="X32" i="4"/>
  <c r="Y32" i="4"/>
  <c r="Z32" i="4"/>
  <c r="AA32" i="4"/>
  <c r="D32" i="4"/>
  <c r="E32" i="4"/>
  <c r="F32" i="4"/>
  <c r="G32" i="4"/>
  <c r="H32" i="4"/>
  <c r="I32" i="4"/>
  <c r="J32" i="4"/>
  <c r="K32" i="4"/>
  <c r="L32" i="4"/>
  <c r="M32" i="4"/>
  <c r="N32" i="4"/>
  <c r="P38" i="4"/>
  <c r="R54" i="4" l="1"/>
  <c r="I54" i="4"/>
  <c r="J54" i="4"/>
  <c r="H54" i="4"/>
  <c r="K54" i="4"/>
  <c r="G54" i="4"/>
  <c r="F54" i="4"/>
  <c r="N54" i="4"/>
  <c r="M54" i="4"/>
  <c r="E54" i="4"/>
  <c r="L54" i="4"/>
  <c r="D54" i="4"/>
  <c r="F29" i="1"/>
  <c r="J55" i="1"/>
  <c r="I50" i="1"/>
  <c r="F52" i="1"/>
  <c r="G52" i="1" s="1"/>
  <c r="H52" i="1" s="1"/>
  <c r="F53" i="1"/>
  <c r="F54" i="1"/>
  <c r="G54" i="1" s="1"/>
  <c r="F51" i="1"/>
  <c r="G51" i="1" s="1"/>
  <c r="F40" i="1"/>
  <c r="G40" i="1" s="1"/>
  <c r="F41" i="1"/>
  <c r="G41" i="1" s="1"/>
  <c r="F42" i="1"/>
  <c r="F43" i="1"/>
  <c r="F44" i="1"/>
  <c r="G44" i="1" s="1"/>
  <c r="F45" i="1"/>
  <c r="G45" i="1" s="1"/>
  <c r="F46" i="1"/>
  <c r="G46" i="1" s="1"/>
  <c r="F47" i="1"/>
  <c r="F48" i="1"/>
  <c r="G48" i="1" s="1"/>
  <c r="F49" i="1"/>
  <c r="G49" i="1" s="1"/>
  <c r="F39" i="1"/>
  <c r="F36" i="1"/>
  <c r="G36" i="1" s="1"/>
  <c r="H36" i="1" s="1"/>
  <c r="F37" i="1"/>
  <c r="F38" i="1"/>
  <c r="F35" i="1"/>
  <c r="F32" i="1"/>
  <c r="H32" i="1" s="1"/>
  <c r="F33" i="1"/>
  <c r="H33" i="1" s="1"/>
  <c r="F31" i="1"/>
  <c r="H31" i="1" s="1"/>
  <c r="G30" i="1"/>
  <c r="H40" i="1" l="1"/>
  <c r="G29" i="1"/>
  <c r="H29" i="1" s="1"/>
  <c r="H54" i="1"/>
  <c r="G53" i="1"/>
  <c r="H53" i="1" s="1"/>
  <c r="J52" i="1"/>
  <c r="H51" i="1"/>
  <c r="F50" i="1"/>
  <c r="H49" i="1"/>
  <c r="H48" i="1"/>
  <c r="G47" i="1"/>
  <c r="H47" i="1" s="1"/>
  <c r="H46" i="1"/>
  <c r="H45" i="1"/>
  <c r="H44" i="1"/>
  <c r="G43" i="1"/>
  <c r="H43" i="1" s="1"/>
  <c r="G42" i="1"/>
  <c r="H42" i="1" s="1"/>
  <c r="H41" i="1"/>
  <c r="G39" i="1"/>
  <c r="H39" i="1" s="1"/>
  <c r="G38" i="1"/>
  <c r="H38" i="1" s="1"/>
  <c r="G37" i="1"/>
  <c r="H37" i="1" s="1"/>
  <c r="J36" i="1"/>
  <c r="G35" i="1"/>
  <c r="H35" i="1" s="1"/>
  <c r="J33" i="1"/>
  <c r="J32" i="1"/>
  <c r="H30" i="1"/>
  <c r="J31" i="1"/>
  <c r="G50" i="1" l="1"/>
  <c r="J40" i="1"/>
  <c r="J29" i="1"/>
  <c r="J54" i="1"/>
  <c r="J53" i="1"/>
  <c r="H50" i="1"/>
  <c r="J51" i="1"/>
  <c r="J49" i="1"/>
  <c r="J48" i="1"/>
  <c r="J47" i="1"/>
  <c r="J46" i="1"/>
  <c r="J45" i="1"/>
  <c r="J44" i="1"/>
  <c r="J43" i="1"/>
  <c r="J42" i="1"/>
  <c r="J41" i="1"/>
  <c r="J39" i="1"/>
  <c r="J38" i="1"/>
  <c r="J37" i="1"/>
  <c r="J35" i="1"/>
  <c r="J50" i="1" l="1"/>
  <c r="P48" i="4"/>
  <c r="C48" i="4"/>
  <c r="C38" i="4"/>
  <c r="P32" i="4"/>
  <c r="C32" i="4"/>
  <c r="C53" i="4" l="1"/>
  <c r="C54" i="4" s="1"/>
  <c r="C37" i="4"/>
  <c r="C55" i="4" l="1"/>
  <c r="P53" i="4"/>
  <c r="D31" i="4" l="1"/>
  <c r="P54" i="4"/>
  <c r="D37" i="4" l="1"/>
  <c r="D55" i="4"/>
  <c r="E31" i="4" s="1"/>
  <c r="E37" i="4" l="1"/>
  <c r="E55" i="4"/>
  <c r="F31" i="4" s="1"/>
  <c r="F37" i="4" l="1"/>
  <c r="F55" i="4"/>
  <c r="G31" i="4" s="1"/>
  <c r="G37" i="4" l="1"/>
  <c r="G55" i="4"/>
  <c r="H31" i="4" s="1"/>
  <c r="H37" i="4" l="1"/>
  <c r="H55" i="4"/>
  <c r="I31" i="4" s="1"/>
  <c r="I37" i="4" l="1"/>
  <c r="I55" i="4"/>
  <c r="J31" i="4"/>
  <c r="J37" i="4" l="1"/>
  <c r="J55" i="4"/>
  <c r="K31" i="4"/>
  <c r="K37" i="4" l="1"/>
  <c r="K55" i="4"/>
  <c r="L31" i="4" s="1"/>
  <c r="L37" i="4" l="1"/>
  <c r="L55" i="4"/>
  <c r="M31" i="4" s="1"/>
  <c r="M37" i="4" l="1"/>
  <c r="M55" i="4"/>
  <c r="N31" i="4" s="1"/>
  <c r="N37" i="4" l="1"/>
  <c r="N55" i="4"/>
  <c r="P31" i="4" s="1"/>
  <c r="P37" i="4" s="1"/>
  <c r="P55" i="4" l="1"/>
  <c r="Q31" i="4" s="1"/>
  <c r="F34" i="1"/>
  <c r="G34" i="1"/>
  <c r="H34" i="1"/>
  <c r="J34" i="1"/>
  <c r="F30" i="1"/>
  <c r="J30" i="1"/>
  <c r="Q37" i="4" l="1"/>
  <c r="Q55" i="4"/>
  <c r="R31" i="4" s="1"/>
  <c r="H38" i="3"/>
  <c r="E38" i="3"/>
  <c r="H37" i="3"/>
  <c r="E37" i="3"/>
  <c r="H36" i="3"/>
  <c r="E36" i="3"/>
  <c r="H35" i="3"/>
  <c r="E35" i="3"/>
  <c r="H34" i="3"/>
  <c r="E34" i="3"/>
  <c r="H33" i="3"/>
  <c r="E33" i="3"/>
  <c r="H32" i="3"/>
  <c r="E32" i="3"/>
  <c r="H31" i="3"/>
  <c r="E31" i="3"/>
  <c r="H30" i="3"/>
  <c r="E30" i="3"/>
  <c r="H29" i="3"/>
  <c r="E29" i="3"/>
  <c r="H28" i="3"/>
  <c r="E28" i="3"/>
  <c r="H27" i="3"/>
  <c r="E27" i="3"/>
  <c r="H26" i="3"/>
  <c r="E26" i="3"/>
  <c r="H25" i="3"/>
  <c r="E25" i="3"/>
  <c r="H24" i="3"/>
  <c r="E24" i="3"/>
  <c r="R37" i="4" l="1"/>
  <c r="R55" i="4"/>
  <c r="S31" i="4" s="1"/>
  <c r="E39" i="3"/>
  <c r="H39" i="3"/>
  <c r="S37" i="4" l="1"/>
  <c r="S55" i="4"/>
  <c r="T31" i="4" s="1"/>
  <c r="T37" i="4" l="1"/>
  <c r="T55" i="4"/>
  <c r="U31" i="4" s="1"/>
  <c r="U37" i="4" l="1"/>
  <c r="U55" i="4"/>
  <c r="V31" i="4" s="1"/>
  <c r="V37" i="4" l="1"/>
  <c r="V55" i="4"/>
  <c r="W31" i="4" s="1"/>
  <c r="W37" i="4" l="1"/>
  <c r="W55" i="4"/>
  <c r="X31" i="4" s="1"/>
  <c r="X37" i="4" l="1"/>
  <c r="X55" i="4"/>
  <c r="Y31" i="4"/>
  <c r="Y37" i="4" l="1"/>
  <c r="Y55" i="4"/>
  <c r="Z31" i="4" s="1"/>
  <c r="Z37" i="4" l="1"/>
  <c r="Z55" i="4"/>
  <c r="AA31" i="4" s="1"/>
  <c r="AA37" i="4" l="1"/>
  <c r="AA55" i="4"/>
</calcChain>
</file>

<file path=xl/sharedStrings.xml><?xml version="1.0" encoding="utf-8"?>
<sst xmlns="http://schemas.openxmlformats.org/spreadsheetml/2006/main" count="184" uniqueCount="146">
  <si>
    <t>Denumirea capitolelor şi subcapitolelor</t>
  </si>
  <si>
    <t>TOTAL</t>
  </si>
  <si>
    <t>Nr. crt.</t>
  </si>
  <si>
    <t>2.1.</t>
  </si>
  <si>
    <t>2.2.</t>
  </si>
  <si>
    <t>2.3.</t>
  </si>
  <si>
    <t>2.4.</t>
  </si>
  <si>
    <t>Cheltuieli cu salariile personalului nou-angajat</t>
  </si>
  <si>
    <t>Prelucrare date</t>
  </si>
  <si>
    <t>Întreţinere, actualizare si dezvoltare aplicaţii informatice</t>
  </si>
  <si>
    <t>Achiziţionare de publicaţii, cărţi, reviste de specialitate relevante pentru operaţiune, în format tipărit şi/sau electronic</t>
  </si>
  <si>
    <t>Concesiuni, brevete, licenţe, mărci comerciale, drepturi si active similare</t>
  </si>
  <si>
    <t>Sursele de finanţare</t>
  </si>
  <si>
    <t>I.</t>
  </si>
  <si>
    <t>II.</t>
  </si>
  <si>
    <t>III.</t>
  </si>
  <si>
    <t>TOTAL GENERAL</t>
  </si>
  <si>
    <t>Alte cheltuieli neeligibile</t>
  </si>
  <si>
    <t>*)</t>
  </si>
  <si>
    <t>Taxe pentru înființarea de întreprinderi</t>
  </si>
  <si>
    <t>Cheltuieli salariale</t>
  </si>
  <si>
    <t>1.1.</t>
  </si>
  <si>
    <t>Onorarii/ venituri asimilate salariilor pentru experți proprii/ cooptați</t>
  </si>
  <si>
    <t>1.2.</t>
  </si>
  <si>
    <t xml:space="preserve">1.3. </t>
  </si>
  <si>
    <t>Contribuţii sociale aferente cheltuielilor salariale şi cheltuielilor asimilate acestora (contribuţii angajaţi şi CAM angajatori)</t>
  </si>
  <si>
    <t>Cheltuieli cu deplasarea personalului întreprinderilor nou-înfiinţate:</t>
  </si>
  <si>
    <t>Cheltuieli pentru cazare</t>
  </si>
  <si>
    <t>Cheltuieli pt transportul persoanelor (inclusiv transportul efectuat cu mijloacele de transport în comun sau taxi, gară, autogară sau port şi locul delegării ori locul de cazare, precum şi transportul efectuat pe distanța dintre locul de cazare şi locul delegării)</t>
  </si>
  <si>
    <t>Cheltuieli cu diurna personalului propriu</t>
  </si>
  <si>
    <t>Cheltuieli aferente diverselor achiziţii de servicii specializate, pentru care beneficiarul ajutorului de minimis nu are expertiza necesară</t>
  </si>
  <si>
    <t>Cheltuieli cu achiziția de active fixe corporale (altele decât terenuri și imobile), obiecte de inventar, materii prime și materiale, inclusiv materiale consumabile, alte cheltuieli pentru investiţii necesare funcţionării întreprinderilor</t>
  </si>
  <si>
    <t>Cheltuieli cu închirierea de sedii (inclusiv depozite), spații pentru desfășurarea diverselor activițăți ale întreprinderii, echipamente, vehicule, diverse bunuri</t>
  </si>
  <si>
    <t>Cheltuieli de leasing fără achiziție (leasing operațional) aferente funcţionării întreprinderilor (rate de leasing operațional plătite de întreprindere pt: echipamente, vehicule, diverse bunuri mobile și imobile)</t>
  </si>
  <si>
    <t>Utilităţi aferente funcţionării întreprinderilor</t>
  </si>
  <si>
    <t>Servicii de întreţinere şi reparare de echipamente şi mijloace de transport aferente funcţionării întreprinderilor</t>
  </si>
  <si>
    <t>Arhivare de documente aferente funcţionării întreprinderilor</t>
  </si>
  <si>
    <t>Cheltuieli financiare şi juridice (notariale) aferente funcţionării întreprinderilor</t>
  </si>
  <si>
    <t xml:space="preserve"> Servicii de administrare a clădirilor aferente funcţionării întreprinderilor</t>
  </si>
  <si>
    <t>Conectare la reţele informatice aferente funcţionării întreprinderilor</t>
  </si>
  <si>
    <t>Cheltuieli de informare şi publicitate aferente funcţionării întreprinderilor</t>
  </si>
  <si>
    <t>Alte cheltuieli aferente funcţionării întreprinderilor</t>
  </si>
  <si>
    <t>Contribuţia solicitantului</t>
  </si>
  <si>
    <t>Taxe şi asigurări de călătorie și asigurări medicale aferente deplasării</t>
  </si>
  <si>
    <t>UM</t>
  </si>
  <si>
    <t>Numar unitati</t>
  </si>
  <si>
    <t>Cost/unitate fara TVA</t>
  </si>
  <si>
    <t>TVA aferenta cheltuielilor eligibile</t>
  </si>
  <si>
    <t>Total eligibil</t>
  </si>
  <si>
    <t>5 (3x4)</t>
  </si>
  <si>
    <t>6 (5x19/100)</t>
  </si>
  <si>
    <t>7(5+6)</t>
  </si>
  <si>
    <t>9(7+8)</t>
  </si>
  <si>
    <t>LISTA INVESTITII ECHIPAMENTE</t>
  </si>
  <si>
    <t>Nr. Crt.</t>
  </si>
  <si>
    <t>Denumire</t>
  </si>
  <si>
    <t>Justificarea achizitiei/Rolul si necesitatea in fluxul tehnologic</t>
  </si>
  <si>
    <t>Nr. Buc</t>
  </si>
  <si>
    <t>TVA</t>
  </si>
  <si>
    <t>Link oferta produs</t>
  </si>
  <si>
    <t>…..</t>
  </si>
  <si>
    <t>ESTIMARI VENITURI DIN ACTIVITATEA DE PRODUCTIE/SERVICII</t>
  </si>
  <si>
    <t>Venituri din activitatea de producție/servicii</t>
  </si>
  <si>
    <t>Sursă venit</t>
  </si>
  <si>
    <t>Anul I</t>
  </si>
  <si>
    <t>Anul II</t>
  </si>
  <si>
    <t>TOTAL VENITURI ANUALE</t>
  </si>
  <si>
    <t>Pret unitar</t>
  </si>
  <si>
    <t>Nr bucati vandute</t>
  </si>
  <si>
    <t>  CASH-FLOW</t>
  </si>
  <si>
    <t>Explicaţii / lună</t>
  </si>
  <si>
    <t>AN I</t>
  </si>
  <si>
    <t>AN II</t>
  </si>
  <si>
    <t>IMPLEMENTARE</t>
  </si>
  <si>
    <t>SUSTENABILITATE</t>
  </si>
  <si>
    <t>L1</t>
  </si>
  <si>
    <t>L2</t>
  </si>
  <si>
    <t>L3</t>
  </si>
  <si>
    <t>L4</t>
  </si>
  <si>
    <t>L5</t>
  </si>
  <si>
    <t>L6</t>
  </si>
  <si>
    <t>L7</t>
  </si>
  <si>
    <t>L8</t>
  </si>
  <si>
    <t>L9</t>
  </si>
  <si>
    <t>L10</t>
  </si>
  <si>
    <t>L11</t>
  </si>
  <si>
    <t>L12</t>
  </si>
  <si>
    <t>I</t>
  </si>
  <si>
    <t>A</t>
  </si>
  <si>
    <t>Intrări de lichidităţi (1+2+3+4)</t>
  </si>
  <si>
    <t>din vânzări</t>
  </si>
  <si>
    <t>din credite primite</t>
  </si>
  <si>
    <t>alte intrări de numerar (aport propriu, etc.)</t>
  </si>
  <si>
    <t>Alocaţie Financiară nerambursabilă</t>
  </si>
  <si>
    <t>Total disponibil (I+A)</t>
  </si>
  <si>
    <t>B</t>
  </si>
  <si>
    <t>Utilizari numerar din exploatare</t>
  </si>
  <si>
    <t>Cheltuieli cu materii prime şi materiale consumabile aferente activităţii desfaşurate</t>
  </si>
  <si>
    <t>Salarii (inclusiv cheltuielile aferente)</t>
  </si>
  <si>
    <t>Chirii</t>
  </si>
  <si>
    <t>Utilităţi</t>
  </si>
  <si>
    <t>Costuri funcţionare birou, Cheltuieli de marketing, Servicii cu terţii, Reparaţii/Întreţinere</t>
  </si>
  <si>
    <t>Asigurări</t>
  </si>
  <si>
    <t>Impozite, taxe şi vărsăminte asimilate</t>
  </si>
  <si>
    <t>Alte cheltuieli</t>
  </si>
  <si>
    <t>C</t>
  </si>
  <si>
    <t>Cheltuieli pentru investiţii (Cheltuieli cu achiziția de active fixe corporale (altele decât terenuri și imobile), obiecte de inventar, alte cheltuieli pentru investiţii necesare funcţionării întreprinderilor)</t>
  </si>
  <si>
    <t>D</t>
  </si>
  <si>
    <t xml:space="preserve">Credite </t>
  </si>
  <si>
    <t>rambursări rate de credit scadente</t>
  </si>
  <si>
    <t>dobânzi şi comisioane</t>
  </si>
  <si>
    <t>E</t>
  </si>
  <si>
    <t>Impozit pe profit/cifră de afaceri</t>
  </si>
  <si>
    <t>F</t>
  </si>
  <si>
    <t>Dividende</t>
  </si>
  <si>
    <t>G</t>
  </si>
  <si>
    <t>Total utilizări numerar (B+C+D+E+F)</t>
  </si>
  <si>
    <t>H</t>
  </si>
  <si>
    <t>Flux net de lichidităţi (A-G)</t>
  </si>
  <si>
    <t>II</t>
  </si>
  <si>
    <t>Sold final disponibil (I+H)</t>
  </si>
  <si>
    <t>Fluxul de numerar</t>
  </si>
  <si>
    <t>Sold initial disponibil</t>
  </si>
  <si>
    <r>
      <t xml:space="preserve">    
</t>
    </r>
    <r>
      <rPr>
        <sz val="10"/>
        <color theme="1"/>
        <rFont val="Times New Roman"/>
        <family val="1"/>
      </rPr>
      <t>FONDUL SOCIAL EUROPEAN
Programul Operaţional Capital Uman 2014-2020 
A xa prio rita ră 1 – Inițiativa “Locuri de muncă pentru tineri"
Obiectivul tematic 8: Promovarea unei ocupări sustenabile și de calitate a forței de muncă și sprijinirea mobilității forței de muncă
 Prio rita tea de investiții 8.ii : Integrare durabilă pe piața muncii a tinerilor (ILMT), în special a celor care nu au un loc de muncă, educație sau formare, inclusiv a tinerilor cu risc de excluziune socială și a tinerilor din comunitățile marginalizate, inclusiv prin punerea în aplicare a “garanției pentru tineret”
Obiectivul Specific 1.1 - Creșterea ocupării tinerilor NEETs șomeri cu vârsta între 16 - 29 ani, înregistrați la Serviciul Public de Ocupare, cu rezidența în regiunile eligibile
Obiectivul Specific 1.2 - Îmbunătățirea nivelului de competențe, inclusiv prin evaluarea și certificarea competențelor dobândite în sistem non-formal și informal al tinerilor NEETs șomeri cu vârsta între 16 - 29 ani, înregistrați la Serviciul Public de Ocupare, cu rezidența în regiunile eligibile 
Titlu proiect: INVESTESTE IN VIITORUL TAU
Cod proiect:153274</t>
    </r>
    <r>
      <rPr>
        <sz val="8"/>
        <color theme="1"/>
        <rFont val="Times New Roman"/>
        <family val="1"/>
      </rPr>
      <t xml:space="preserve">
</t>
    </r>
  </si>
  <si>
    <r>
      <rPr>
        <sz val="10"/>
        <color theme="1"/>
        <rFont val="Times New Roman"/>
        <family val="1"/>
      </rPr>
      <t>FONDUL SOCIAL EUROPEAN
Programul Operaţional Capital Uman 2014-2020 
A xa prio rita ră 1 – Inițiativa “Locuri de muncă pentru tineri"
Obiectivul tematic 8: Promovarea unei ocupări sustenabile și de calitate a forței de muncă și sprijinirea mobilității forței de muncă
 Prio rita tea de investiții 8.ii : Integrare durabilă pe piața muncii a tinerilor (ILMT), în special a celor care nu au un loc de muncă, educație sau formare, inclusiv a tinerilor cu risc de excluziune socială și a tinerilor din comunitățile marginalizate, inclusiv prin punerea în aplicare a “garanției pentru tineret”
Obiectivul Specific 1.1 - Creșterea ocupării tinerilor NEETs șomeri cu vârsta între 16 - 29 ani, înregistrați la Serviciul Public de Ocupare, cu rezidența în regiunile eligibile
Obiectivul Specific 1.2 - Îmbunătățirea nivelului de competențe, inclusiv prin evaluarea și certificarea competențelor dobândite în sistem non-formal și informal al tinerilor NEETs șomeri cu vârsta între 16 - 29 ani, înregistrați la Serviciul Public de Ocupare, cu rezidența în regiunile eligibile 
Titlu proiect: INVESTESTE IN VIITORUL TAU
Cod proiect:153274</t>
    </r>
    <r>
      <rPr>
        <b/>
        <sz val="10"/>
        <color theme="1"/>
        <rFont val="Times New Roman"/>
        <family val="1"/>
      </rPr>
      <t xml:space="preserve">
</t>
    </r>
  </si>
  <si>
    <r>
      <rPr>
        <sz val="10"/>
        <color theme="1"/>
        <rFont val="Times New Roman"/>
        <family val="1"/>
      </rPr>
      <t xml:space="preserve">FONDUL SOCIAL EUROPEAN
Programul Operaţional Capital Uman 2014-2020 
A xa prio rita ră 1 – Inițiativa “Locuri de muncă pentru tineri"
Obiectivul tematic 8: Promovarea unei ocupări sustenabile și de calitate a forței de muncă și sprijinirea mobilității forței de muncă
 Prio rita tea de investiții 8.ii : Integrare durabilă pe piața muncii a tinerilor (ILMT), în special a celor care nu au un loc de muncă, educație sau formare, inclusiv a tinerilor cu risc de excluziune socială și a tinerilor din comunitățile marginalizate, inclusiv prin punerea în aplicare a “garanției pentru tineret”
Obiectivul Specific 1.1 - Creșterea ocupării tinerilor NEETs șomeri cu vârsta între 16 - 29 ani, înregistrați la Serviciul Public de Ocupare, cu rezidența în regiunile eligibile
Obiectivul Specific 1.2 - Îmbunătățirea nivelului de competențe, inclusiv prin evaluarea și certificarea competențelor dobândite în sistem non-formal și informal al tinerilor NEETs șomeri cu vârsta între 16 - 29 ani, înregistrați la Serviciul Public de Ocupare, cu rezidența în regiunile eligibile 
Titlu proiect: INVESTESTE IN VIITORUL TAU
Cod proiect:153274
</t>
    </r>
    <r>
      <rPr>
        <b/>
        <sz val="9"/>
        <color theme="1"/>
        <rFont val="Times New Roman"/>
        <family val="1"/>
      </rPr>
      <t xml:space="preserve">
</t>
    </r>
  </si>
  <si>
    <t>Ajutorul financiar nerambursabil aferent fiecărui plan de afaceri in lei este în cuantum de maxim 120000 RON</t>
  </si>
  <si>
    <t>Finanţare nerambursabilă solicitată*)</t>
  </si>
  <si>
    <r>
      <rPr>
        <b/>
        <sz val="10"/>
        <color theme="1"/>
        <rFont val="Times New Roman"/>
        <family val="1"/>
      </rPr>
      <t>FONDUL SOCIAL EUROPEAN
Programul Operaţional Capital Uman 2014-2020 
A xa prio rita ră 1 – Inițiativa “Locuri de muncă pentru tineri"
Obiectivul tematic 8: Promovarea unei ocupări sustenabile și de calitate a forței de muncă și sprijinirea mobilității forței de muncă
 Prio rita tea de investiții 8.ii : Integrare durabilă pe piața muncii a tinerilor (ILMT), în special a celor care nu au un loc de muncă, educație sau formare, inclusiv a tinerilor cu risc de excluziune socială și a tinerilor din comunitățile marginalizate, inclusiv prin punerea în aplicare a “garanției pentru tineret”
Obiectivul Specific 1.1 - Creșterea ocupării tinerilor NEETs șomeri cu vârsta între 16 - 29 ani, înregistrați la Serviciul Public de Ocupare, cu rezidența în regiunile eligibile
Obiectivul Specific 1.2 - Îmbunătățirea nivelului de competențe, inclusiv prin evaluarea și certificarea competențelor dobândite în sistem non-formal și informal al tinerilor NEETs șomeri cu vârsta între 16 - 29 ani, înregistrați la Serviciul Public de Ocupare, cu rezidența în regiunile eligibile 
Titlu proiect: INVESTESTE IN VIITORUL TAU
Cod proiect:153274</t>
    </r>
    <r>
      <rPr>
        <b/>
        <sz val="12"/>
        <color theme="1"/>
        <rFont val="Times New Roman"/>
        <family val="1"/>
      </rPr>
      <t xml:space="preserve">
ANEXA M.01.4_0.1a_PLANUL DE AFACERI-MACHETA FINANCIARA_153274</t>
    </r>
  </si>
  <si>
    <t>Valoare totala</t>
  </si>
  <si>
    <t>Total fara TVA</t>
  </si>
  <si>
    <t>Total cu TVA</t>
  </si>
  <si>
    <t>SUBVENTIE</t>
  </si>
  <si>
    <t>CONTRIBUTIE PROPRIE</t>
  </si>
  <si>
    <t>Finantare proiect</t>
  </si>
  <si>
    <t>inclusiv TVA aferenta</t>
  </si>
  <si>
    <t>Cheltuieli eligibile fara TVA</t>
  </si>
  <si>
    <t>FINANTAREA PROIECTULUI</t>
  </si>
  <si>
    <t>Valoarea totală a proiectului</t>
  </si>
  <si>
    <t>Nume beneficiar:</t>
  </si>
  <si>
    <t>Data:</t>
  </si>
  <si>
    <t>Semnatura:</t>
  </si>
  <si>
    <t>LUCRARI EFECTUATE</t>
  </si>
  <si>
    <t>Justificare - rolul si necesitatea in functionarea afacerii</t>
  </si>
  <si>
    <t>Pret estimat fara TVA</t>
  </si>
  <si>
    <t>Pret estimat cu TVA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</si>
</sst>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3" x14ac:knownFonts="1">
    <font>
      <sz val="11"/>
      <color theme="1"/>
      <name val="Calibri"/>
      <family val="2"/>
      <charset val="238"/>
      <scheme val="minor"/>
    </font>
    <font>
      <sz val="11"/>
      <color theme="1"/>
      <name val="Calibri"/>
      <family val="2"/>
      <scheme val="minor"/>
    </font>
    <font>
      <sz val="10"/>
      <name val="Arial"/>
      <family val="2"/>
      <charset val="238"/>
    </font>
    <font>
      <sz val="10"/>
      <name val="Times New Roman"/>
      <family val="1"/>
      <charset val="238"/>
    </font>
    <font>
      <sz val="10"/>
      <color theme="1"/>
      <name val="Times New Roman"/>
      <family val="1"/>
      <charset val="238"/>
    </font>
    <font>
      <b/>
      <sz val="10"/>
      <name val="Times New Roman"/>
      <family val="1"/>
      <charset val="238"/>
    </font>
    <font>
      <i/>
      <sz val="10"/>
      <name val="Times New Roman"/>
      <family val="1"/>
      <charset val="238"/>
    </font>
    <font>
      <b/>
      <sz val="10"/>
      <color theme="1"/>
      <name val="Times New Roman"/>
      <family val="1"/>
      <charset val="238"/>
    </font>
    <font>
      <b/>
      <sz val="10"/>
      <color theme="1"/>
      <name val="Times New Roman"/>
      <family val="1"/>
    </font>
    <font>
      <b/>
      <sz val="12"/>
      <color theme="1"/>
      <name val="Times New Roman"/>
      <family val="1"/>
    </font>
    <font>
      <b/>
      <sz val="14"/>
      <color rgb="FF000000"/>
      <name val="Arial"/>
      <family val="2"/>
    </font>
    <font>
      <sz val="12"/>
      <color theme="0"/>
      <name val="Arial"/>
      <family val="2"/>
    </font>
    <font>
      <b/>
      <sz val="14"/>
      <color theme="0"/>
      <name val="Arial"/>
      <family val="2"/>
    </font>
    <font>
      <sz val="12"/>
      <color theme="1"/>
      <name val="Times New Roman"/>
      <family val="1"/>
    </font>
    <font>
      <b/>
      <sz val="12"/>
      <name val="Times New Roman"/>
      <family val="1"/>
    </font>
    <font>
      <sz val="12"/>
      <name val="Times New Roman"/>
      <family val="1"/>
    </font>
    <font>
      <b/>
      <sz val="16"/>
      <color theme="1"/>
      <name val="Times New Roman"/>
      <family val="1"/>
    </font>
    <font>
      <b/>
      <sz val="9"/>
      <color theme="1"/>
      <name val="Times New Roman"/>
      <family val="1"/>
    </font>
    <font>
      <sz val="8"/>
      <color theme="1"/>
      <name val="Times New Roman"/>
      <family val="1"/>
    </font>
    <font>
      <sz val="10"/>
      <color theme="1"/>
      <name val="Times New Roman"/>
      <family val="1"/>
    </font>
    <font>
      <b/>
      <sz val="14"/>
      <color theme="1"/>
      <name val="Times New Roman"/>
      <family val="1"/>
    </font>
    <font>
      <sz val="14"/>
      <color theme="1"/>
      <name val="Times New Roman"/>
      <family val="1"/>
    </font>
    <font>
      <sz val="14"/>
      <color theme="1"/>
      <name val="Calibri"/>
      <family val="2"/>
      <charset val="238"/>
      <scheme val="minor"/>
    </font>
  </fonts>
  <fills count="4">
    <fill>
      <patternFill patternType="none"/>
    </fill>
    <fill>
      <patternFill patternType="gray125"/>
    </fill>
    <fill>
      <patternFill patternType="solid">
        <fgColor theme="8" tint="0.79998168889431442"/>
        <bgColor indexed="64"/>
      </patternFill>
    </fill>
    <fill>
      <patternFill patternType="solid">
        <fgColor theme="8"/>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s>
  <cellStyleXfs count="3">
    <xf numFmtId="0" fontId="0" fillId="0" borderId="0"/>
    <xf numFmtId="0" fontId="2" fillId="0" borderId="0"/>
    <xf numFmtId="0" fontId="1" fillId="0" borderId="0"/>
  </cellStyleXfs>
  <cellXfs count="243">
    <xf numFmtId="0" fontId="0" fillId="0" borderId="0" xfId="0"/>
    <xf numFmtId="0" fontId="3" fillId="0" borderId="0" xfId="0" applyFont="1" applyFill="1" applyBorder="1" applyProtection="1">
      <protection locked="0"/>
    </xf>
    <xf numFmtId="0" fontId="3" fillId="0" borderId="0" xfId="0" applyFont="1" applyFill="1" applyBorder="1" applyAlignment="1" applyProtection="1">
      <alignment wrapText="1"/>
      <protection locked="0"/>
    </xf>
    <xf numFmtId="0" fontId="11" fillId="0" borderId="0" xfId="0" applyFont="1"/>
    <xf numFmtId="0" fontId="9" fillId="0" borderId="0" xfId="0" applyFont="1" applyAlignment="1">
      <alignment vertical="center" wrapText="1"/>
    </xf>
    <xf numFmtId="0" fontId="0" fillId="0" borderId="0" xfId="0" applyFont="1" applyFill="1"/>
    <xf numFmtId="0" fontId="13" fillId="0" borderId="0" xfId="0" applyFont="1"/>
    <xf numFmtId="0" fontId="14" fillId="0" borderId="11" xfId="2" applyFont="1" applyBorder="1" applyAlignment="1">
      <alignment horizontal="center" wrapText="1"/>
    </xf>
    <xf numFmtId="0" fontId="15" fillId="0" borderId="23" xfId="2" applyFont="1" applyBorder="1" applyAlignment="1">
      <alignment wrapText="1"/>
    </xf>
    <xf numFmtId="0" fontId="15" fillId="0" borderId="7" xfId="2" applyFont="1" applyBorder="1" applyAlignment="1">
      <alignment horizontal="right" vertical="top" wrapText="1"/>
    </xf>
    <xf numFmtId="0" fontId="13" fillId="0" borderId="31" xfId="0" applyFont="1" applyBorder="1"/>
    <xf numFmtId="0" fontId="13" fillId="0" borderId="7" xfId="0" applyFont="1" applyBorder="1"/>
    <xf numFmtId="0" fontId="13" fillId="0" borderId="32" xfId="0" applyFont="1" applyBorder="1"/>
    <xf numFmtId="0" fontId="15" fillId="0" borderId="33" xfId="2" applyFont="1" applyBorder="1"/>
    <xf numFmtId="0" fontId="15" fillId="0" borderId="5" xfId="2" applyFont="1" applyBorder="1"/>
    <xf numFmtId="0" fontId="13" fillId="0" borderId="5" xfId="0" applyFont="1" applyBorder="1"/>
    <xf numFmtId="0" fontId="13" fillId="0" borderId="3" xfId="0" applyFont="1" applyBorder="1"/>
    <xf numFmtId="0" fontId="13" fillId="0" borderId="33" xfId="0" applyFont="1" applyBorder="1"/>
    <xf numFmtId="0" fontId="15" fillId="0" borderId="34" xfId="2" applyFont="1" applyBorder="1"/>
    <xf numFmtId="0" fontId="15" fillId="0" borderId="6" xfId="2" applyFont="1" applyBorder="1"/>
    <xf numFmtId="0" fontId="13" fillId="0" borderId="6" xfId="0" applyFont="1" applyBorder="1"/>
    <xf numFmtId="0" fontId="13" fillId="0" borderId="1" xfId="0" applyFont="1" applyBorder="1"/>
    <xf numFmtId="0" fontId="13" fillId="0" borderId="34" xfId="0" applyFont="1" applyBorder="1"/>
    <xf numFmtId="0" fontId="14" fillId="0" borderId="23" xfId="2" applyFont="1" applyBorder="1" applyAlignment="1">
      <alignment wrapText="1"/>
    </xf>
    <xf numFmtId="0" fontId="14" fillId="0" borderId="33" xfId="2" applyFont="1" applyFill="1" applyBorder="1" applyAlignment="1">
      <alignment wrapText="1"/>
    </xf>
    <xf numFmtId="0" fontId="14" fillId="0" borderId="5" xfId="2" applyFont="1" applyFill="1" applyBorder="1" applyAlignment="1">
      <alignment wrapText="1"/>
    </xf>
    <xf numFmtId="0" fontId="14" fillId="0" borderId="3" xfId="2" applyFont="1" applyFill="1" applyBorder="1" applyAlignment="1">
      <alignment wrapText="1"/>
    </xf>
    <xf numFmtId="0" fontId="15" fillId="0" borderId="31" xfId="2" applyFont="1" applyBorder="1"/>
    <xf numFmtId="0" fontId="15" fillId="0" borderId="7" xfId="2" applyFont="1" applyBorder="1"/>
    <xf numFmtId="0" fontId="13" fillId="0" borderId="11" xfId="0" applyFont="1" applyFill="1" applyBorder="1" applyAlignment="1">
      <alignment horizontal="justify" vertical="center" wrapText="1"/>
    </xf>
    <xf numFmtId="0" fontId="13" fillId="0" borderId="12" xfId="0" applyFont="1" applyFill="1" applyBorder="1" applyAlignment="1">
      <alignment horizontal="justify" vertical="center" wrapText="1"/>
    </xf>
    <xf numFmtId="0" fontId="4" fillId="0" borderId="0" xfId="0" applyFont="1" applyFill="1"/>
    <xf numFmtId="0" fontId="4" fillId="0" borderId="0" xfId="0" applyFont="1" applyFill="1" applyAlignment="1">
      <alignment horizontal="center"/>
    </xf>
    <xf numFmtId="0" fontId="4" fillId="0" borderId="0" xfId="0" applyFont="1" applyFill="1" applyAlignment="1">
      <alignment vertical="center"/>
    </xf>
    <xf numFmtId="0" fontId="4" fillId="0" borderId="5" xfId="0" applyFont="1" applyFill="1" applyBorder="1" applyAlignment="1">
      <alignment vertical="center" wrapText="1"/>
    </xf>
    <xf numFmtId="0" fontId="7" fillId="0" borderId="0" xfId="0" applyFont="1" applyFill="1" applyAlignment="1">
      <alignment vertical="center"/>
    </xf>
    <xf numFmtId="0" fontId="5" fillId="0" borderId="0" xfId="0" applyFont="1" applyFill="1" applyAlignment="1" applyProtection="1">
      <alignment vertical="center"/>
      <protection locked="0"/>
    </xf>
    <xf numFmtId="0" fontId="3" fillId="0" borderId="0" xfId="0" applyFont="1" applyFill="1" applyBorder="1" applyAlignment="1" applyProtection="1">
      <alignment vertical="center" wrapText="1"/>
      <protection locked="0"/>
    </xf>
    <xf numFmtId="0" fontId="3" fillId="0" borderId="0" xfId="0" applyFont="1" applyFill="1" applyBorder="1" applyAlignment="1" applyProtection="1">
      <alignment horizontal="right"/>
      <protection locked="0"/>
    </xf>
    <xf numFmtId="0" fontId="4" fillId="0" borderId="0" xfId="0" applyFont="1" applyFill="1" applyAlignment="1">
      <alignment horizontal="right"/>
    </xf>
    <xf numFmtId="0" fontId="4" fillId="2" borderId="5" xfId="0" applyFont="1" applyFill="1" applyBorder="1" applyAlignment="1">
      <alignment vertical="center" wrapText="1"/>
    </xf>
    <xf numFmtId="0" fontId="14" fillId="2" borderId="9" xfId="2" applyFont="1" applyFill="1" applyBorder="1" applyAlignment="1">
      <alignment horizontal="center" wrapText="1"/>
    </xf>
    <xf numFmtId="0" fontId="14" fillId="2" borderId="8" xfId="2" applyFont="1" applyFill="1" applyBorder="1" applyAlignment="1">
      <alignment horizontal="center" wrapText="1"/>
    </xf>
    <xf numFmtId="0" fontId="14" fillId="2" borderId="8" xfId="2" applyFont="1" applyFill="1" applyBorder="1" applyAlignment="1">
      <alignment horizontal="center"/>
    </xf>
    <xf numFmtId="0" fontId="14" fillId="2" borderId="11" xfId="2" applyFont="1" applyFill="1" applyBorder="1" applyAlignment="1">
      <alignment horizontal="center" wrapText="1"/>
    </xf>
    <xf numFmtId="0" fontId="14" fillId="2" borderId="12" xfId="2" applyFont="1" applyFill="1" applyBorder="1" applyAlignment="1">
      <alignment horizontal="center" wrapText="1"/>
    </xf>
    <xf numFmtId="0" fontId="14" fillId="2" borderId="23" xfId="2" applyFont="1" applyFill="1" applyBorder="1" applyAlignment="1">
      <alignment horizontal="center" wrapText="1"/>
    </xf>
    <xf numFmtId="0" fontId="14" fillId="2" borderId="24" xfId="2" applyFont="1" applyFill="1" applyBorder="1" applyAlignment="1">
      <alignment horizontal="center" wrapText="1"/>
    </xf>
    <xf numFmtId="0" fontId="14" fillId="2" borderId="8" xfId="2" applyFont="1" applyFill="1" applyBorder="1" applyAlignment="1">
      <alignment wrapText="1"/>
    </xf>
    <xf numFmtId="0" fontId="14" fillId="2" borderId="25" xfId="2" applyFont="1" applyFill="1" applyBorder="1" applyAlignment="1">
      <alignment wrapText="1"/>
    </xf>
    <xf numFmtId="0" fontId="14" fillId="2" borderId="26" xfId="2" applyFont="1" applyFill="1" applyBorder="1" applyAlignment="1">
      <alignment wrapText="1"/>
    </xf>
    <xf numFmtId="0" fontId="14" fillId="2" borderId="27" xfId="2" applyFont="1" applyFill="1" applyBorder="1" applyAlignment="1">
      <alignment wrapText="1"/>
    </xf>
    <xf numFmtId="0" fontId="14" fillId="2" borderId="23" xfId="2" applyFont="1" applyFill="1" applyBorder="1" applyAlignment="1">
      <alignment wrapText="1"/>
    </xf>
    <xf numFmtId="0" fontId="14" fillId="2" borderId="29" xfId="2" applyFont="1" applyFill="1" applyBorder="1" applyAlignment="1">
      <alignment wrapText="1"/>
    </xf>
    <xf numFmtId="0" fontId="14" fillId="2" borderId="20" xfId="2" applyFont="1" applyFill="1" applyBorder="1" applyAlignment="1">
      <alignment horizontal="center" wrapText="1"/>
    </xf>
    <xf numFmtId="0" fontId="14" fillId="2" borderId="0" xfId="2" applyFont="1" applyFill="1" applyAlignment="1">
      <alignment wrapText="1"/>
    </xf>
    <xf numFmtId="0" fontId="14" fillId="2" borderId="33" xfId="2" applyFont="1" applyFill="1" applyBorder="1" applyAlignment="1">
      <alignment wrapText="1"/>
    </xf>
    <xf numFmtId="0" fontId="14" fillId="2" borderId="9" xfId="2" applyFont="1" applyFill="1" applyBorder="1" applyAlignment="1">
      <alignment horizontal="center"/>
    </xf>
    <xf numFmtId="0" fontId="14" fillId="2" borderId="10" xfId="2" applyFont="1" applyFill="1" applyBorder="1" applyAlignment="1">
      <alignment horizontal="center"/>
    </xf>
    <xf numFmtId="0" fontId="14" fillId="0" borderId="35" xfId="2" applyFont="1" applyFill="1" applyBorder="1" applyAlignment="1">
      <alignment wrapText="1"/>
    </xf>
    <xf numFmtId="0" fontId="14" fillId="0" borderId="28" xfId="2" applyFont="1" applyFill="1" applyBorder="1" applyAlignment="1">
      <alignment wrapText="1"/>
    </xf>
    <xf numFmtId="0" fontId="22" fillId="0" borderId="0" xfId="0" applyFont="1"/>
    <xf numFmtId="0" fontId="21" fillId="0" borderId="0" xfId="0" applyFont="1" applyFill="1" applyBorder="1"/>
    <xf numFmtId="2" fontId="20" fillId="2" borderId="37" xfId="0" applyNumberFormat="1" applyFont="1" applyFill="1" applyBorder="1" applyAlignment="1">
      <alignment horizontal="right" indent="1"/>
    </xf>
    <xf numFmtId="2" fontId="20" fillId="2" borderId="38" xfId="0" applyNumberFormat="1" applyFont="1" applyFill="1" applyBorder="1" applyAlignment="1">
      <alignment horizontal="right" indent="1"/>
    </xf>
    <xf numFmtId="2" fontId="20" fillId="2" borderId="39" xfId="0" applyNumberFormat="1" applyFont="1" applyFill="1" applyBorder="1" applyAlignment="1">
      <alignment horizontal="right" indent="1"/>
    </xf>
    <xf numFmtId="0" fontId="13" fillId="0" borderId="35" xfId="0" applyFont="1" applyFill="1" applyBorder="1"/>
    <xf numFmtId="0" fontId="13" fillId="0" borderId="28" xfId="0" applyFont="1" applyFill="1" applyBorder="1"/>
    <xf numFmtId="0" fontId="13" fillId="0" borderId="41" xfId="0" applyFont="1" applyFill="1" applyBorder="1" applyAlignment="1">
      <alignment horizontal="center"/>
    </xf>
    <xf numFmtId="0" fontId="13" fillId="0" borderId="42" xfId="0" applyFont="1" applyFill="1" applyBorder="1" applyAlignment="1">
      <alignment horizontal="center"/>
    </xf>
    <xf numFmtId="0" fontId="13" fillId="0" borderId="4" xfId="0" applyFont="1" applyFill="1" applyBorder="1"/>
    <xf numFmtId="0" fontId="13" fillId="0" borderId="2" xfId="0" applyFont="1" applyFill="1" applyBorder="1"/>
    <xf numFmtId="2" fontId="13" fillId="0" borderId="4" xfId="0" applyNumberFormat="1" applyFont="1" applyFill="1" applyBorder="1" applyAlignment="1">
      <alignment horizontal="right" vertical="center" indent="1"/>
    </xf>
    <xf numFmtId="2" fontId="13" fillId="0" borderId="2" xfId="0" applyNumberFormat="1" applyFont="1" applyFill="1" applyBorder="1" applyAlignment="1">
      <alignment horizontal="right" vertical="center" indent="1"/>
    </xf>
    <xf numFmtId="0" fontId="13" fillId="0" borderId="35" xfId="0" applyFont="1" applyFill="1" applyBorder="1" applyAlignment="1">
      <alignment horizontal="center"/>
    </xf>
    <xf numFmtId="0" fontId="13" fillId="0" borderId="28" xfId="0" applyFont="1" applyFill="1" applyBorder="1" applyAlignment="1">
      <alignment horizontal="center"/>
    </xf>
    <xf numFmtId="2" fontId="13" fillId="2" borderId="35" xfId="0" applyNumberFormat="1" applyFont="1" applyFill="1" applyBorder="1" applyAlignment="1">
      <alignment horizontal="right" vertical="center" indent="1"/>
    </xf>
    <xf numFmtId="2" fontId="13" fillId="2" borderId="28" xfId="0" applyNumberFormat="1" applyFont="1" applyFill="1" applyBorder="1" applyAlignment="1">
      <alignment horizontal="right" vertical="center" indent="1"/>
    </xf>
    <xf numFmtId="0" fontId="9" fillId="3" borderId="36" xfId="0" applyFont="1" applyFill="1" applyBorder="1" applyAlignment="1">
      <alignment horizontal="center" vertical="center" wrapText="1"/>
    </xf>
    <xf numFmtId="2" fontId="13" fillId="2" borderId="4" xfId="0" applyNumberFormat="1" applyFont="1" applyFill="1" applyBorder="1" applyAlignment="1">
      <alignment horizontal="right" vertical="center" indent="1"/>
    </xf>
    <xf numFmtId="2" fontId="13" fillId="2" borderId="2" xfId="0" applyNumberFormat="1" applyFont="1" applyFill="1" applyBorder="1" applyAlignment="1">
      <alignment horizontal="right" vertical="center" indent="1"/>
    </xf>
    <xf numFmtId="0" fontId="9" fillId="3" borderId="30" xfId="0" applyFont="1" applyFill="1" applyBorder="1" applyAlignment="1">
      <alignment horizontal="center" vertical="center" wrapText="1"/>
    </xf>
    <xf numFmtId="0" fontId="14" fillId="0" borderId="11" xfId="2" applyFont="1" applyFill="1" applyBorder="1" applyAlignment="1">
      <alignment horizontal="center" vertical="center" wrapText="1"/>
    </xf>
    <xf numFmtId="0" fontId="14" fillId="0" borderId="23" xfId="2" applyFont="1" applyFill="1" applyBorder="1" applyAlignment="1">
      <alignment wrapText="1"/>
    </xf>
    <xf numFmtId="0" fontId="9" fillId="3" borderId="11" xfId="0" applyFont="1" applyFill="1" applyBorder="1" applyAlignment="1">
      <alignment horizontal="justify" vertical="center" wrapText="1"/>
    </xf>
    <xf numFmtId="0" fontId="9" fillId="3" borderId="12" xfId="0" applyFont="1" applyFill="1" applyBorder="1" applyAlignment="1">
      <alignment horizontal="center" vertical="center" wrapText="1"/>
    </xf>
    <xf numFmtId="0" fontId="13" fillId="2" borderId="12" xfId="0" applyFont="1" applyFill="1" applyBorder="1" applyAlignment="1">
      <alignment horizontal="right" vertical="center" wrapText="1"/>
    </xf>
    <xf numFmtId="0" fontId="20" fillId="2" borderId="12" xfId="0" applyFont="1" applyFill="1" applyBorder="1" applyAlignment="1">
      <alignment horizontal="right" vertical="center" wrapText="1"/>
    </xf>
    <xf numFmtId="0" fontId="21" fillId="0" borderId="12" xfId="0" applyFont="1" applyFill="1" applyBorder="1" applyAlignment="1">
      <alignment horizontal="justify" vertical="center" wrapText="1"/>
    </xf>
    <xf numFmtId="0" fontId="5" fillId="0" borderId="6" xfId="1" applyFont="1" applyFill="1" applyBorder="1" applyAlignment="1" applyProtection="1">
      <alignment horizontal="center" vertical="center" wrapText="1"/>
    </xf>
    <xf numFmtId="0" fontId="5" fillId="0" borderId="0" xfId="0" applyFont="1" applyFill="1" applyBorder="1" applyAlignment="1" applyProtection="1">
      <alignment wrapText="1"/>
      <protection locked="0"/>
    </xf>
    <xf numFmtId="0" fontId="7" fillId="0" borderId="43" xfId="0" applyFont="1" applyFill="1" applyBorder="1" applyAlignment="1">
      <alignment horizontal="center" vertical="center" wrapText="1"/>
    </xf>
    <xf numFmtId="0" fontId="5" fillId="0" borderId="34" xfId="1" applyFont="1" applyFill="1" applyBorder="1" applyAlignment="1" applyProtection="1">
      <alignment horizontal="center" vertical="center" wrapText="1"/>
    </xf>
    <xf numFmtId="0" fontId="5" fillId="0" borderId="47" xfId="1" applyFont="1" applyFill="1" applyBorder="1" applyAlignment="1" applyProtection="1">
      <alignment horizontal="center" vertical="center" wrapText="1"/>
    </xf>
    <xf numFmtId="0" fontId="4" fillId="2" borderId="33" xfId="0" applyFont="1" applyFill="1" applyBorder="1" applyAlignment="1">
      <alignment vertical="center" wrapText="1"/>
    </xf>
    <xf numFmtId="0" fontId="4" fillId="2" borderId="48" xfId="0" applyFont="1" applyFill="1" applyBorder="1" applyAlignment="1">
      <alignment vertical="center" wrapText="1"/>
    </xf>
    <xf numFmtId="0" fontId="8" fillId="0" borderId="51" xfId="0" applyFont="1" applyFill="1" applyBorder="1" applyAlignment="1">
      <alignment horizontal="center"/>
    </xf>
    <xf numFmtId="0" fontId="5" fillId="0" borderId="52" xfId="1" applyFont="1" applyFill="1" applyBorder="1" applyAlignment="1" applyProtection="1">
      <alignment horizontal="center" vertical="center" wrapText="1"/>
    </xf>
    <xf numFmtId="0" fontId="4" fillId="0" borderId="35" xfId="0" applyFont="1" applyFill="1" applyBorder="1" applyAlignment="1">
      <alignment vertical="center" wrapText="1"/>
    </xf>
    <xf numFmtId="0" fontId="4" fillId="2" borderId="35" xfId="0" applyFont="1" applyFill="1" applyBorder="1" applyAlignment="1">
      <alignment vertical="center" wrapText="1"/>
    </xf>
    <xf numFmtId="0" fontId="7" fillId="0" borderId="17" xfId="0" applyFont="1" applyFill="1" applyBorder="1" applyAlignment="1">
      <alignment horizontal="center" vertical="center" wrapText="1"/>
    </xf>
    <xf numFmtId="0" fontId="5" fillId="0" borderId="26" xfId="1" applyFont="1" applyFill="1" applyBorder="1" applyAlignment="1" applyProtection="1">
      <alignment horizontal="center" vertical="center" wrapText="1"/>
    </xf>
    <xf numFmtId="0" fontId="5" fillId="0" borderId="18" xfId="1" applyFont="1" applyFill="1" applyBorder="1" applyAlignment="1" applyProtection="1">
      <alignment horizontal="center" vertical="center" wrapText="1"/>
    </xf>
    <xf numFmtId="0" fontId="5" fillId="0" borderId="53" xfId="1" applyFont="1" applyFill="1" applyBorder="1" applyAlignment="1" applyProtection="1">
      <alignment horizontal="center" vertical="center" wrapText="1"/>
    </xf>
    <xf numFmtId="2" fontId="4" fillId="0" borderId="33" xfId="0" applyNumberFormat="1" applyFont="1" applyFill="1" applyBorder="1" applyAlignment="1">
      <alignment horizontal="center" vertical="center"/>
    </xf>
    <xf numFmtId="0" fontId="4" fillId="0" borderId="48" xfId="0" applyFont="1" applyFill="1" applyBorder="1" applyAlignment="1">
      <alignment vertical="center" wrapText="1"/>
    </xf>
    <xf numFmtId="164" fontId="4" fillId="0" borderId="33" xfId="0" applyNumberFormat="1" applyFont="1" applyFill="1" applyBorder="1" applyAlignment="1">
      <alignment horizontal="center" vertical="center"/>
    </xf>
    <xf numFmtId="0" fontId="6" fillId="0" borderId="34" xfId="1" applyFont="1" applyFill="1" applyBorder="1" applyAlignment="1" applyProtection="1">
      <alignment horizontal="center" wrapText="1"/>
    </xf>
    <xf numFmtId="0" fontId="6" fillId="0" borderId="6" xfId="1" applyFont="1" applyFill="1" applyBorder="1" applyAlignment="1" applyProtection="1">
      <alignment horizontal="center" wrapText="1"/>
    </xf>
    <xf numFmtId="0" fontId="6" fillId="0" borderId="47" xfId="1" applyFont="1" applyFill="1" applyBorder="1" applyAlignment="1" applyProtection="1">
      <alignment horizontal="center" wrapText="1"/>
    </xf>
    <xf numFmtId="0" fontId="6" fillId="0" borderId="52" xfId="1" applyFont="1" applyFill="1" applyBorder="1" applyAlignment="1" applyProtection="1">
      <alignment horizontal="center" wrapText="1"/>
    </xf>
    <xf numFmtId="1" fontId="7" fillId="2" borderId="37" xfId="0" applyNumberFormat="1" applyFont="1" applyFill="1" applyBorder="1" applyAlignment="1">
      <alignment horizontal="center" vertical="center"/>
    </xf>
    <xf numFmtId="2" fontId="7" fillId="2" borderId="38" xfId="0" applyNumberFormat="1" applyFont="1" applyFill="1" applyBorder="1" applyAlignment="1">
      <alignment horizontal="left" vertical="center"/>
    </xf>
    <xf numFmtId="0" fontId="4" fillId="0" borderId="38" xfId="0" applyFont="1" applyFill="1" applyBorder="1" applyAlignment="1">
      <alignment vertical="center"/>
    </xf>
    <xf numFmtId="0" fontId="4" fillId="0" borderId="39" xfId="0" applyFont="1" applyFill="1" applyBorder="1" applyAlignment="1">
      <alignment vertical="center"/>
    </xf>
    <xf numFmtId="0" fontId="4" fillId="2" borderId="37" xfId="0" applyFont="1" applyFill="1" applyBorder="1" applyAlignment="1">
      <alignment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4" fillId="0" borderId="24" xfId="0" applyFont="1" applyFill="1" applyBorder="1" applyAlignment="1">
      <alignment vertical="center"/>
    </xf>
    <xf numFmtId="0" fontId="4" fillId="2" borderId="24" xfId="0" applyFont="1" applyFill="1" applyBorder="1" applyAlignment="1">
      <alignment vertical="center"/>
    </xf>
    <xf numFmtId="1" fontId="7" fillId="2" borderId="25" xfId="0" applyNumberFormat="1" applyFont="1" applyFill="1" applyBorder="1" applyAlignment="1">
      <alignment horizontal="center" vertical="center"/>
    </xf>
    <xf numFmtId="0" fontId="7" fillId="2" borderId="26" xfId="0" applyFont="1" applyFill="1" applyBorder="1" applyAlignment="1">
      <alignment vertical="center" wrapText="1"/>
    </xf>
    <xf numFmtId="0" fontId="4" fillId="2" borderId="26" xfId="0" applyFont="1" applyFill="1" applyBorder="1" applyAlignment="1">
      <alignment vertical="center"/>
    </xf>
    <xf numFmtId="0" fontId="4" fillId="2" borderId="54" xfId="0" applyFont="1" applyFill="1" applyBorder="1" applyAlignment="1">
      <alignment vertical="center"/>
    </xf>
    <xf numFmtId="0" fontId="4" fillId="2" borderId="25" xfId="0" applyFont="1" applyFill="1" applyBorder="1" applyAlignment="1">
      <alignment vertical="center"/>
    </xf>
    <xf numFmtId="0" fontId="4" fillId="2" borderId="51" xfId="0" applyFont="1" applyFill="1" applyBorder="1" applyAlignment="1">
      <alignment vertical="center"/>
    </xf>
    <xf numFmtId="2" fontId="4" fillId="0" borderId="29" xfId="0" applyNumberFormat="1" applyFont="1" applyFill="1" applyBorder="1" applyAlignment="1">
      <alignment horizontal="center" vertical="center"/>
    </xf>
    <xf numFmtId="0" fontId="4" fillId="0" borderId="49" xfId="0" applyFont="1" applyFill="1" applyBorder="1" applyAlignment="1">
      <alignment vertical="center" wrapText="1"/>
    </xf>
    <xf numFmtId="0" fontId="4" fillId="0" borderId="50" xfId="0" applyFont="1" applyFill="1" applyBorder="1" applyAlignment="1">
      <alignment vertical="center" wrapText="1"/>
    </xf>
    <xf numFmtId="0" fontId="4" fillId="2" borderId="29" xfId="0" applyFont="1" applyFill="1" applyBorder="1" applyAlignment="1">
      <alignment vertical="center" wrapText="1"/>
    </xf>
    <xf numFmtId="0" fontId="4" fillId="2" borderId="49" xfId="0" applyFont="1" applyFill="1" applyBorder="1" applyAlignment="1">
      <alignment vertical="center" wrapText="1"/>
    </xf>
    <xf numFmtId="0" fontId="4" fillId="2" borderId="50" xfId="0" applyFont="1" applyFill="1" applyBorder="1" applyAlignment="1">
      <alignment vertical="center" wrapText="1"/>
    </xf>
    <xf numFmtId="0" fontId="4" fillId="0" borderId="28" xfId="0" applyFont="1" applyFill="1" applyBorder="1" applyAlignment="1">
      <alignment vertical="center" wrapText="1"/>
    </xf>
    <xf numFmtId="0" fontId="4" fillId="2" borderId="28" xfId="0" applyFont="1" applyFill="1" applyBorder="1" applyAlignment="1">
      <alignment vertical="center" wrapText="1"/>
    </xf>
    <xf numFmtId="0" fontId="7" fillId="2" borderId="38" xfId="0" applyFont="1" applyFill="1" applyBorder="1" applyAlignment="1">
      <alignment vertical="center" wrapText="1"/>
    </xf>
    <xf numFmtId="0" fontId="7" fillId="0" borderId="38" xfId="0" applyFont="1" applyFill="1" applyBorder="1" applyAlignment="1">
      <alignment vertical="center" wrapText="1"/>
    </xf>
    <xf numFmtId="0" fontId="7" fillId="0" borderId="39" xfId="0" applyFont="1" applyFill="1" applyBorder="1" applyAlignment="1">
      <alignment vertical="center" wrapText="1"/>
    </xf>
    <xf numFmtId="0" fontId="7" fillId="2" borderId="37" xfId="0" applyFont="1" applyFill="1" applyBorder="1" applyAlignment="1">
      <alignment vertical="center" wrapText="1"/>
    </xf>
    <xf numFmtId="0" fontId="7" fillId="2" borderId="39" xfId="0" applyFont="1" applyFill="1" applyBorder="1" applyAlignment="1">
      <alignment vertical="center" wrapText="1"/>
    </xf>
    <xf numFmtId="0" fontId="4" fillId="0" borderId="24" xfId="0" applyFont="1" applyFill="1" applyBorder="1" applyAlignment="1">
      <alignment vertical="center" wrapText="1"/>
    </xf>
    <xf numFmtId="0" fontId="4" fillId="2" borderId="24" xfId="0" applyFont="1" applyFill="1" applyBorder="1" applyAlignment="1">
      <alignment vertical="center" wrapText="1"/>
    </xf>
    <xf numFmtId="1" fontId="7" fillId="2" borderId="55" xfId="0" applyNumberFormat="1" applyFont="1" applyFill="1" applyBorder="1" applyAlignment="1">
      <alignment horizontal="center" vertical="center"/>
    </xf>
    <xf numFmtId="0" fontId="7" fillId="2" borderId="56" xfId="0" applyFont="1" applyFill="1" applyBorder="1" applyAlignment="1">
      <alignment vertical="center" wrapText="1"/>
    </xf>
    <xf numFmtId="0" fontId="7" fillId="2" borderId="57" xfId="0" applyFont="1" applyFill="1" applyBorder="1" applyAlignment="1">
      <alignment vertical="center" wrapText="1"/>
    </xf>
    <xf numFmtId="0" fontId="7" fillId="2" borderId="55" xfId="0" applyFont="1" applyFill="1" applyBorder="1" applyAlignment="1">
      <alignment vertical="center" wrapText="1"/>
    </xf>
    <xf numFmtId="0" fontId="7" fillId="0" borderId="11" xfId="0" applyFont="1" applyFill="1" applyBorder="1" applyAlignment="1">
      <alignment vertical="center" wrapText="1"/>
    </xf>
    <xf numFmtId="0" fontId="7" fillId="2" borderId="11" xfId="0" applyFont="1" applyFill="1" applyBorder="1" applyAlignment="1">
      <alignment vertical="center" wrapText="1"/>
    </xf>
    <xf numFmtId="0" fontId="7" fillId="2" borderId="54" xfId="0" applyFont="1" applyFill="1" applyBorder="1" applyAlignment="1">
      <alignment vertical="center" wrapText="1"/>
    </xf>
    <xf numFmtId="0" fontId="7" fillId="2" borderId="25" xfId="0" applyFont="1" applyFill="1" applyBorder="1" applyAlignment="1">
      <alignment vertical="center" wrapText="1"/>
    </xf>
    <xf numFmtId="0" fontId="7" fillId="2" borderId="51" xfId="0" applyFont="1" applyFill="1" applyBorder="1" applyAlignment="1">
      <alignment vertical="center" wrapText="1"/>
    </xf>
    <xf numFmtId="164" fontId="4" fillId="0" borderId="29" xfId="0" applyNumberFormat="1" applyFont="1" applyFill="1" applyBorder="1" applyAlignment="1">
      <alignment horizontal="center" vertical="center"/>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right" vertical="center" wrapText="1"/>
    </xf>
    <xf numFmtId="0" fontId="5" fillId="0" borderId="0"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right" vertical="center" wrapText="1"/>
    </xf>
    <xf numFmtId="0" fontId="5" fillId="0" borderId="25" xfId="0" applyFont="1" applyFill="1" applyBorder="1" applyAlignment="1" applyProtection="1">
      <alignment horizontal="left" vertical="center" wrapText="1"/>
    </xf>
    <xf numFmtId="0" fontId="5" fillId="0" borderId="26" xfId="0" applyFont="1" applyFill="1" applyBorder="1" applyAlignment="1" applyProtection="1">
      <alignment horizontal="right" vertical="center" wrapText="1"/>
    </xf>
    <xf numFmtId="0" fontId="5" fillId="0" borderId="33" xfId="0" applyFont="1" applyFill="1" applyBorder="1" applyAlignment="1" applyProtection="1">
      <alignment horizontal="left" vertical="center" wrapText="1"/>
    </xf>
    <xf numFmtId="0" fontId="5" fillId="0" borderId="29" xfId="0" applyFont="1" applyFill="1" applyBorder="1" applyAlignment="1" applyProtection="1">
      <alignment horizontal="left" vertical="center"/>
    </xf>
    <xf numFmtId="0" fontId="5" fillId="0" borderId="49" xfId="0" applyFont="1" applyFill="1" applyBorder="1" applyAlignment="1" applyProtection="1">
      <alignment horizontal="right" vertical="center" wrapText="1"/>
    </xf>
    <xf numFmtId="0" fontId="5" fillId="0" borderId="25" xfId="0" applyFont="1" applyFill="1" applyBorder="1" applyAlignment="1" applyProtection="1">
      <alignment horizontal="right" vertical="center" wrapText="1"/>
    </xf>
    <xf numFmtId="0" fontId="5" fillId="0" borderId="33" xfId="0" applyFont="1" applyFill="1" applyBorder="1" applyAlignment="1" applyProtection="1">
      <alignment horizontal="right" vertical="center" wrapText="1"/>
    </xf>
    <xf numFmtId="0" fontId="5" fillId="0" borderId="29" xfId="0" applyFont="1" applyFill="1" applyBorder="1" applyAlignment="1" applyProtection="1">
      <alignment horizontal="right" wrapText="1"/>
      <protection locked="0"/>
    </xf>
    <xf numFmtId="0" fontId="5" fillId="0" borderId="27"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4" fillId="0" borderId="59" xfId="0" applyFont="1" applyFill="1" applyBorder="1" applyAlignment="1">
      <alignment horizontal="left" vertical="center"/>
    </xf>
    <xf numFmtId="0" fontId="5" fillId="0" borderId="54" xfId="0" applyFont="1" applyFill="1" applyBorder="1" applyAlignment="1" applyProtection="1">
      <alignment horizontal="right" vertical="center" wrapText="1" indent="1"/>
    </xf>
    <xf numFmtId="0" fontId="5" fillId="0" borderId="48" xfId="0" applyFont="1" applyFill="1" applyBorder="1" applyAlignment="1" applyProtection="1">
      <alignment horizontal="right" vertical="center" wrapText="1" indent="1"/>
    </xf>
    <xf numFmtId="0" fontId="5" fillId="0" borderId="50" xfId="0" applyFont="1" applyFill="1" applyBorder="1" applyAlignment="1" applyProtection="1">
      <alignment horizontal="right" vertical="center" wrapText="1" indent="1"/>
    </xf>
    <xf numFmtId="0" fontId="9" fillId="0" borderId="0" xfId="0" applyFont="1" applyFill="1" applyAlignment="1">
      <alignment horizontal="left" vertical="center" wrapText="1"/>
    </xf>
    <xf numFmtId="0" fontId="16" fillId="0" borderId="9" xfId="0" applyFont="1" applyFill="1" applyBorder="1" applyAlignment="1">
      <alignment horizontal="center"/>
    </xf>
    <xf numFmtId="0" fontId="16" fillId="0" borderId="8" xfId="0" applyFont="1" applyFill="1" applyBorder="1" applyAlignment="1">
      <alignment horizontal="center"/>
    </xf>
    <xf numFmtId="0" fontId="8" fillId="0" borderId="44" xfId="0" applyFont="1" applyFill="1" applyBorder="1" applyAlignment="1">
      <alignment horizontal="center"/>
    </xf>
    <xf numFmtId="0" fontId="8" fillId="0" borderId="45" xfId="0" applyFont="1" applyFill="1" applyBorder="1" applyAlignment="1">
      <alignment horizontal="center"/>
    </xf>
    <xf numFmtId="0" fontId="8" fillId="0" borderId="46" xfId="0" applyFont="1" applyFill="1" applyBorder="1" applyAlignment="1">
      <alignment horizontal="center"/>
    </xf>
    <xf numFmtId="0" fontId="8" fillId="0" borderId="0" xfId="0" applyFont="1" applyFill="1" applyAlignment="1">
      <alignment vertical="center" wrapText="1"/>
    </xf>
    <xf numFmtId="0" fontId="7" fillId="0" borderId="0" xfId="0" applyFont="1" applyFill="1" applyAlignment="1">
      <alignment vertical="center" wrapText="1"/>
    </xf>
    <xf numFmtId="0" fontId="7" fillId="0" borderId="32" xfId="0" applyFont="1" applyFill="1" applyBorder="1" applyAlignment="1">
      <alignment horizontal="center" vertical="center" wrapText="1"/>
    </xf>
    <xf numFmtId="0" fontId="7" fillId="0" borderId="43" xfId="0" applyFont="1" applyFill="1" applyBorder="1" applyAlignment="1">
      <alignment horizontal="center" vertical="center" wrapText="1"/>
    </xf>
    <xf numFmtId="0" fontId="5" fillId="0" borderId="27" xfId="0" applyFont="1" applyFill="1" applyBorder="1" applyAlignment="1" applyProtection="1">
      <alignment horizontal="left" vertical="center" wrapText="1"/>
    </xf>
    <xf numFmtId="0" fontId="5" fillId="0" borderId="46" xfId="0" applyFont="1" applyFill="1" applyBorder="1" applyAlignment="1" applyProtection="1">
      <alignment horizontal="left" vertical="center" wrapText="1"/>
    </xf>
    <xf numFmtId="0" fontId="5" fillId="0" borderId="3" xfId="0" applyFont="1" applyFill="1" applyBorder="1" applyAlignment="1" applyProtection="1">
      <alignment horizontal="left" vertical="center" wrapText="1"/>
    </xf>
    <xf numFmtId="0" fontId="5" fillId="0" borderId="58" xfId="0" applyFont="1" applyFill="1" applyBorder="1" applyAlignment="1" applyProtection="1">
      <alignment horizontal="left" vertical="center" wrapText="1"/>
    </xf>
    <xf numFmtId="0" fontId="4" fillId="0" borderId="59" xfId="0" applyFont="1" applyFill="1" applyBorder="1" applyAlignment="1">
      <alignment horizontal="left" vertical="center"/>
    </xf>
    <xf numFmtId="0" fontId="4" fillId="0" borderId="60" xfId="0" applyFont="1" applyFill="1" applyBorder="1" applyAlignment="1">
      <alignment horizontal="left" vertical="center"/>
    </xf>
    <xf numFmtId="0" fontId="18" fillId="0" borderId="0" xfId="0" applyFont="1" applyAlignment="1">
      <alignment horizontal="left" vertical="top" wrapText="1"/>
    </xf>
    <xf numFmtId="0" fontId="16" fillId="0" borderId="9" xfId="0" applyFont="1" applyBorder="1" applyAlignment="1">
      <alignment horizontal="center"/>
    </xf>
    <xf numFmtId="0" fontId="16" fillId="0" borderId="8" xfId="0" applyFont="1" applyBorder="1" applyAlignment="1">
      <alignment horizontal="center"/>
    </xf>
    <xf numFmtId="0" fontId="16" fillId="0" borderId="10" xfId="0" applyFont="1" applyBorder="1" applyAlignment="1">
      <alignment horizontal="center"/>
    </xf>
    <xf numFmtId="0" fontId="14" fillId="3" borderId="13" xfId="2" applyFont="1" applyFill="1" applyBorder="1" applyAlignment="1">
      <alignment horizontal="center"/>
    </xf>
    <xf numFmtId="0" fontId="14" fillId="3" borderId="14" xfId="2" applyFont="1" applyFill="1" applyBorder="1" applyAlignment="1">
      <alignment horizontal="center"/>
    </xf>
    <xf numFmtId="0" fontId="14" fillId="3" borderId="15" xfId="2" applyFont="1" applyFill="1" applyBorder="1" applyAlignment="1">
      <alignment horizontal="center"/>
    </xf>
    <xf numFmtId="0" fontId="14" fillId="2" borderId="16" xfId="2" applyFont="1" applyFill="1" applyBorder="1" applyAlignment="1">
      <alignment horizontal="center" vertical="center" wrapText="1"/>
    </xf>
    <xf numFmtId="0" fontId="14" fillId="2" borderId="20" xfId="2" applyFont="1" applyFill="1" applyBorder="1" applyAlignment="1">
      <alignment horizontal="center" vertical="center" wrapText="1"/>
    </xf>
    <xf numFmtId="0" fontId="14" fillId="2" borderId="11" xfId="2" applyFont="1" applyFill="1" applyBorder="1" applyAlignment="1">
      <alignment horizontal="center" vertical="center" wrapText="1"/>
    </xf>
    <xf numFmtId="0" fontId="14" fillId="2" borderId="13" xfId="2" applyFont="1" applyFill="1" applyBorder="1" applyAlignment="1">
      <alignment horizontal="center" vertical="center" wrapText="1"/>
    </xf>
    <xf numFmtId="0" fontId="14" fillId="2" borderId="21" xfId="2" applyFont="1" applyFill="1" applyBorder="1" applyAlignment="1">
      <alignment horizontal="center" vertical="center" wrapText="1"/>
    </xf>
    <xf numFmtId="0" fontId="14" fillId="2" borderId="22" xfId="2" applyFont="1" applyFill="1" applyBorder="1" applyAlignment="1">
      <alignment horizontal="center" vertical="center" wrapText="1"/>
    </xf>
    <xf numFmtId="0" fontId="14" fillId="2" borderId="17" xfId="2" applyFont="1" applyFill="1" applyBorder="1" applyAlignment="1">
      <alignment horizontal="center" wrapText="1"/>
    </xf>
    <xf numFmtId="0" fontId="14" fillId="2" borderId="18" xfId="2" applyFont="1" applyFill="1" applyBorder="1" applyAlignment="1">
      <alignment horizontal="center" wrapText="1"/>
    </xf>
    <xf numFmtId="0" fontId="14" fillId="2" borderId="19" xfId="2" applyFont="1" applyFill="1" applyBorder="1" applyAlignment="1">
      <alignment horizontal="center" wrapText="1"/>
    </xf>
    <xf numFmtId="0" fontId="14" fillId="2" borderId="9" xfId="2" applyFont="1" applyFill="1" applyBorder="1" applyAlignment="1">
      <alignment horizontal="center" wrapText="1"/>
    </xf>
    <xf numFmtId="0" fontId="14" fillId="2" borderId="8" xfId="2" applyFont="1" applyFill="1" applyBorder="1" applyAlignment="1">
      <alignment horizontal="center" wrapText="1"/>
    </xf>
    <xf numFmtId="0" fontId="14" fillId="2" borderId="10" xfId="2" applyFont="1" applyFill="1" applyBorder="1" applyAlignment="1">
      <alignment horizontal="center" wrapText="1"/>
    </xf>
    <xf numFmtId="0" fontId="14" fillId="0" borderId="16" xfId="2" applyFont="1" applyFill="1" applyBorder="1" applyAlignment="1">
      <alignment horizontal="center" vertical="center" wrapText="1"/>
    </xf>
    <xf numFmtId="0" fontId="14" fillId="0" borderId="20" xfId="2" applyFont="1" applyFill="1" applyBorder="1" applyAlignment="1">
      <alignment horizontal="center" vertical="center" wrapText="1"/>
    </xf>
    <xf numFmtId="0" fontId="14" fillId="0" borderId="30" xfId="2" applyFont="1" applyFill="1" applyBorder="1" applyAlignment="1">
      <alignment horizontal="center" vertical="center" wrapText="1"/>
    </xf>
    <xf numFmtId="0" fontId="20" fillId="0" borderId="9" xfId="0" applyFont="1" applyFill="1" applyBorder="1" applyAlignment="1">
      <alignment horizontal="center"/>
    </xf>
    <xf numFmtId="0" fontId="20" fillId="0" borderId="8" xfId="0" applyFont="1" applyFill="1" applyBorder="1" applyAlignment="1">
      <alignment horizontal="center"/>
    </xf>
    <xf numFmtId="0" fontId="12" fillId="0" borderId="0" xfId="0" applyFont="1" applyAlignment="1">
      <alignment horizontal="center" vertical="center"/>
    </xf>
    <xf numFmtId="0" fontId="8" fillId="0" borderId="0" xfId="0" applyFont="1" applyAlignment="1">
      <alignment horizontal="left" vertical="top" wrapText="1"/>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0" xfId="0" applyFont="1" applyBorder="1" applyAlignment="1">
      <alignment horizontal="center" vertical="center"/>
    </xf>
    <xf numFmtId="0" fontId="9" fillId="3" borderId="37"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20" fillId="0" borderId="9"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17" fillId="0" borderId="0" xfId="0" applyFont="1" applyAlignment="1">
      <alignment horizontal="left" vertical="center" wrapText="1"/>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0" xfId="0" applyFont="1" applyFill="1" applyBorder="1" applyAlignment="1">
      <alignment horizontal="center" vertical="center"/>
    </xf>
    <xf numFmtId="0" fontId="13" fillId="0" borderId="41" xfId="0" applyFont="1" applyFill="1" applyBorder="1"/>
    <xf numFmtId="0" fontId="13" fillId="0" borderId="61" xfId="0" applyFont="1" applyFill="1" applyBorder="1"/>
    <xf numFmtId="0" fontId="13" fillId="0" borderId="61" xfId="0" applyFont="1" applyFill="1" applyBorder="1" applyAlignment="1">
      <alignment horizontal="center"/>
    </xf>
    <xf numFmtId="0" fontId="9" fillId="3" borderId="46" xfId="0" applyFont="1" applyFill="1" applyBorder="1" applyAlignment="1">
      <alignment horizontal="center" vertical="center" wrapText="1"/>
    </xf>
    <xf numFmtId="0" fontId="9" fillId="3" borderId="58" xfId="0" applyFont="1" applyFill="1" applyBorder="1" applyAlignment="1">
      <alignment horizontal="center" vertical="center" wrapText="1"/>
    </xf>
    <xf numFmtId="2" fontId="13" fillId="0" borderId="58" xfId="0" applyNumberFormat="1" applyFont="1" applyFill="1" applyBorder="1" applyAlignment="1">
      <alignment horizontal="right" vertical="center" indent="1"/>
    </xf>
    <xf numFmtId="2" fontId="13" fillId="0" borderId="41" xfId="0" applyNumberFormat="1" applyFont="1" applyFill="1" applyBorder="1" applyAlignment="1">
      <alignment horizontal="right" vertical="center" indent="1"/>
    </xf>
    <xf numFmtId="2" fontId="13" fillId="0" borderId="61" xfId="0" applyNumberFormat="1" applyFont="1" applyFill="1" applyBorder="1" applyAlignment="1">
      <alignment horizontal="right" vertical="center" indent="1"/>
    </xf>
    <xf numFmtId="2" fontId="13" fillId="0" borderId="62" xfId="0" applyNumberFormat="1" applyFont="1" applyFill="1" applyBorder="1" applyAlignment="1">
      <alignment horizontal="right" vertical="center" indent="1"/>
    </xf>
    <xf numFmtId="2" fontId="22" fillId="0" borderId="24" xfId="0" applyNumberFormat="1" applyFont="1" applyBorder="1"/>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0</xdr:row>
      <xdr:rowOff>0</xdr:rowOff>
    </xdr:from>
    <xdr:to>
      <xdr:col>6</xdr:col>
      <xdr:colOff>381000</xdr:colOff>
      <xdr:row>5</xdr:row>
      <xdr:rowOff>57150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0"/>
          <a:ext cx="7545493" cy="90381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1</xdr:row>
      <xdr:rowOff>96520</xdr:rowOff>
    </xdr:from>
    <xdr:to>
      <xdr:col>16</xdr:col>
      <xdr:colOff>110068</xdr:colOff>
      <xdr:row>8</xdr:row>
      <xdr:rowOff>63500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2787"/>
          <a:ext cx="9880600" cy="127084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22860</xdr:colOff>
      <xdr:row>0</xdr:row>
      <xdr:rowOff>7620</xdr:rowOff>
    </xdr:from>
    <xdr:to>
      <xdr:col>5</xdr:col>
      <xdr:colOff>895350</xdr:colOff>
      <xdr:row>4</xdr:row>
      <xdr:rowOff>87630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7620"/>
          <a:ext cx="6050280" cy="89535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22860</xdr:colOff>
      <xdr:row>0</xdr:row>
      <xdr:rowOff>7620</xdr:rowOff>
    </xdr:from>
    <xdr:to>
      <xdr:col>2</xdr:col>
      <xdr:colOff>1809750</xdr:colOff>
      <xdr:row>4</xdr:row>
      <xdr:rowOff>171450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 y="7620"/>
          <a:ext cx="6054090" cy="89535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91440</xdr:colOff>
      <xdr:row>0</xdr:row>
      <xdr:rowOff>0</xdr:rowOff>
    </xdr:from>
    <xdr:to>
      <xdr:col>8</xdr:col>
      <xdr:colOff>7620</xdr:colOff>
      <xdr:row>4</xdr:row>
      <xdr:rowOff>163830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 y="0"/>
          <a:ext cx="5547360" cy="89535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J66"/>
  <sheetViews>
    <sheetView topLeftCell="A34" zoomScale="90" zoomScaleNormal="90" zoomScaleSheetLayoutView="90" workbookViewId="0">
      <selection activeCell="B40" sqref="B40"/>
    </sheetView>
  </sheetViews>
  <sheetFormatPr defaultColWidth="9.109375" defaultRowHeight="13.2" x14ac:dyDescent="0.25"/>
  <cols>
    <col min="1" max="1" width="5.6640625" style="32" customWidth="1"/>
    <col min="2" max="2" width="50.5546875" style="31" customWidth="1"/>
    <col min="3" max="3" width="13.88671875" style="31" customWidth="1"/>
    <col min="4" max="4" width="10.21875" style="31" customWidth="1"/>
    <col min="5" max="5" width="11.33203125" style="31" customWidth="1"/>
    <col min="6" max="6" width="15" style="31" customWidth="1"/>
    <col min="7" max="7" width="19.77734375" style="31" customWidth="1"/>
    <col min="8" max="8" width="16.21875" style="31" customWidth="1"/>
    <col min="9" max="9" width="26.33203125" style="31" customWidth="1"/>
    <col min="10" max="10" width="22.44140625" style="31" customWidth="1"/>
    <col min="11" max="16384" width="9.109375" style="31"/>
  </cols>
  <sheetData>
    <row r="7" spans="1:10" ht="14.4" customHeight="1" x14ac:dyDescent="0.25">
      <c r="A7" s="169" t="s">
        <v>128</v>
      </c>
      <c r="B7" s="169"/>
      <c r="C7" s="169"/>
      <c r="D7" s="169"/>
      <c r="E7" s="169"/>
      <c r="F7" s="169"/>
      <c r="G7" s="169"/>
      <c r="H7" s="169"/>
      <c r="I7" s="169"/>
      <c r="J7" s="169"/>
    </row>
    <row r="8" spans="1:10" ht="13.2" customHeight="1" x14ac:dyDescent="0.25">
      <c r="A8" s="169"/>
      <c r="B8" s="169"/>
      <c r="C8" s="169"/>
      <c r="D8" s="169"/>
      <c r="E8" s="169"/>
      <c r="F8" s="169"/>
      <c r="G8" s="169"/>
      <c r="H8" s="169"/>
      <c r="I8" s="169"/>
      <c r="J8" s="169"/>
    </row>
    <row r="9" spans="1:10" ht="15.6" customHeight="1" x14ac:dyDescent="0.25">
      <c r="A9" s="169"/>
      <c r="B9" s="169"/>
      <c r="C9" s="169"/>
      <c r="D9" s="169"/>
      <c r="E9" s="169"/>
      <c r="F9" s="169"/>
      <c r="G9" s="169"/>
      <c r="H9" s="169"/>
      <c r="I9" s="169"/>
      <c r="J9" s="169"/>
    </row>
    <row r="10" spans="1:10" ht="15.6" customHeight="1" x14ac:dyDescent="0.25">
      <c r="A10" s="169"/>
      <c r="B10" s="169"/>
      <c r="C10" s="169"/>
      <c r="D10" s="169"/>
      <c r="E10" s="169"/>
      <c r="F10" s="169"/>
      <c r="G10" s="169"/>
      <c r="H10" s="169"/>
      <c r="I10" s="169"/>
      <c r="J10" s="169"/>
    </row>
    <row r="11" spans="1:10" ht="15.6" customHeight="1" x14ac:dyDescent="0.25">
      <c r="A11" s="169"/>
      <c r="B11" s="169"/>
      <c r="C11" s="169"/>
      <c r="D11" s="169"/>
      <c r="E11" s="169"/>
      <c r="F11" s="169"/>
      <c r="G11" s="169"/>
      <c r="H11" s="169"/>
      <c r="I11" s="169"/>
      <c r="J11" s="169"/>
    </row>
    <row r="12" spans="1:10" ht="15.6" customHeight="1" x14ac:dyDescent="0.25">
      <c r="A12" s="169"/>
      <c r="B12" s="169"/>
      <c r="C12" s="169"/>
      <c r="D12" s="169"/>
      <c r="E12" s="169"/>
      <c r="F12" s="169"/>
      <c r="G12" s="169"/>
      <c r="H12" s="169"/>
      <c r="I12" s="169"/>
      <c r="J12" s="169"/>
    </row>
    <row r="13" spans="1:10" ht="15.6" customHeight="1" x14ac:dyDescent="0.25">
      <c r="A13" s="169"/>
      <c r="B13" s="169"/>
      <c r="C13" s="169"/>
      <c r="D13" s="169"/>
      <c r="E13" s="169"/>
      <c r="F13" s="169"/>
      <c r="G13" s="169"/>
      <c r="H13" s="169"/>
      <c r="I13" s="169"/>
      <c r="J13" s="169"/>
    </row>
    <row r="14" spans="1:10" ht="15.6" customHeight="1" x14ac:dyDescent="0.25">
      <c r="A14" s="169"/>
      <c r="B14" s="169"/>
      <c r="C14" s="169"/>
      <c r="D14" s="169"/>
      <c r="E14" s="169"/>
      <c r="F14" s="169"/>
      <c r="G14" s="169"/>
      <c r="H14" s="169"/>
      <c r="I14" s="169"/>
      <c r="J14" s="169"/>
    </row>
    <row r="15" spans="1:10" ht="13.2" customHeight="1" x14ac:dyDescent="0.25">
      <c r="A15" s="169"/>
      <c r="B15" s="169"/>
      <c r="C15" s="169"/>
      <c r="D15" s="169"/>
      <c r="E15" s="169"/>
      <c r="F15" s="169"/>
      <c r="G15" s="169"/>
      <c r="H15" s="169"/>
      <c r="I15" s="169"/>
      <c r="J15" s="169"/>
    </row>
    <row r="16" spans="1:10" ht="13.2" customHeight="1" x14ac:dyDescent="0.25">
      <c r="A16" s="169"/>
      <c r="B16" s="169"/>
      <c r="C16" s="169"/>
      <c r="D16" s="169"/>
      <c r="E16" s="169"/>
      <c r="F16" s="169"/>
      <c r="G16" s="169"/>
      <c r="H16" s="169"/>
      <c r="I16" s="169"/>
      <c r="J16" s="169"/>
    </row>
    <row r="17" spans="1:10" ht="13.2" customHeight="1" x14ac:dyDescent="0.25">
      <c r="A17" s="169"/>
      <c r="B17" s="169"/>
      <c r="C17" s="169"/>
      <c r="D17" s="169"/>
      <c r="E17" s="169"/>
      <c r="F17" s="169"/>
      <c r="G17" s="169"/>
      <c r="H17" s="169"/>
      <c r="I17" s="169"/>
      <c r="J17" s="169"/>
    </row>
    <row r="18" spans="1:10" ht="13.2" customHeight="1" x14ac:dyDescent="0.25">
      <c r="A18" s="169"/>
      <c r="B18" s="169"/>
      <c r="C18" s="169"/>
      <c r="D18" s="169"/>
      <c r="E18" s="169"/>
      <c r="F18" s="169"/>
      <c r="G18" s="169"/>
      <c r="H18" s="169"/>
      <c r="I18" s="169"/>
      <c r="J18" s="169"/>
    </row>
    <row r="19" spans="1:10" ht="13.2" customHeight="1" x14ac:dyDescent="0.25">
      <c r="A19" s="169"/>
      <c r="B19" s="169"/>
      <c r="C19" s="169"/>
      <c r="D19" s="169"/>
      <c r="E19" s="169"/>
      <c r="F19" s="169"/>
      <c r="G19" s="169"/>
      <c r="H19" s="169"/>
      <c r="I19" s="169"/>
      <c r="J19" s="169"/>
    </row>
    <row r="20" spans="1:10" ht="15.6" customHeight="1" x14ac:dyDescent="0.25">
      <c r="A20" s="169"/>
      <c r="B20" s="169"/>
      <c r="C20" s="169"/>
      <c r="D20" s="169"/>
      <c r="E20" s="169"/>
      <c r="F20" s="169"/>
      <c r="G20" s="169"/>
      <c r="H20" s="169"/>
      <c r="I20" s="169"/>
      <c r="J20" s="169"/>
    </row>
    <row r="21" spans="1:10" ht="15.6" customHeight="1" x14ac:dyDescent="0.25">
      <c r="A21" s="169"/>
      <c r="B21" s="169"/>
      <c r="C21" s="169"/>
      <c r="D21" s="169"/>
      <c r="E21" s="169"/>
      <c r="F21" s="169"/>
      <c r="G21" s="169"/>
      <c r="H21" s="169"/>
      <c r="I21" s="169"/>
      <c r="J21" s="169"/>
    </row>
    <row r="22" spans="1:10" ht="15.6" customHeight="1" x14ac:dyDescent="0.25">
      <c r="A22" s="169"/>
      <c r="B22" s="169"/>
      <c r="C22" s="169"/>
      <c r="D22" s="169"/>
      <c r="E22" s="169"/>
      <c r="F22" s="169"/>
      <c r="G22" s="169"/>
      <c r="H22" s="169"/>
      <c r="I22" s="169"/>
      <c r="J22" s="169"/>
    </row>
    <row r="23" spans="1:10" ht="13.8" thickBot="1" x14ac:dyDescent="0.3"/>
    <row r="24" spans="1:10" ht="21" thickBot="1" x14ac:dyDescent="0.4">
      <c r="A24" s="170" t="s">
        <v>137</v>
      </c>
      <c r="B24" s="171"/>
      <c r="C24" s="171"/>
      <c r="D24" s="171"/>
      <c r="E24" s="171"/>
      <c r="F24" s="171"/>
      <c r="G24" s="171"/>
      <c r="H24" s="171"/>
      <c r="I24" s="171"/>
      <c r="J24" s="171"/>
    </row>
    <row r="25" spans="1:10" ht="13.8" thickBot="1" x14ac:dyDescent="0.3"/>
    <row r="26" spans="1:10" ht="13.8" thickBot="1" x14ac:dyDescent="0.3">
      <c r="F26" s="172" t="s">
        <v>132</v>
      </c>
      <c r="G26" s="173"/>
      <c r="H26" s="174"/>
      <c r="I26" s="96" t="s">
        <v>133</v>
      </c>
      <c r="J26" s="96" t="s">
        <v>16</v>
      </c>
    </row>
    <row r="27" spans="1:10" ht="30.75" customHeight="1" x14ac:dyDescent="0.25">
      <c r="A27" s="100" t="s">
        <v>2</v>
      </c>
      <c r="B27" s="101" t="s">
        <v>0</v>
      </c>
      <c r="C27" s="102" t="s">
        <v>44</v>
      </c>
      <c r="D27" s="102" t="s">
        <v>45</v>
      </c>
      <c r="E27" s="103" t="s">
        <v>46</v>
      </c>
      <c r="F27" s="92" t="s">
        <v>136</v>
      </c>
      <c r="G27" s="89" t="s">
        <v>47</v>
      </c>
      <c r="H27" s="93" t="s">
        <v>48</v>
      </c>
      <c r="I27" s="97" t="s">
        <v>135</v>
      </c>
      <c r="J27" s="97" t="s">
        <v>134</v>
      </c>
    </row>
    <row r="28" spans="1:10" ht="13.8" thickBot="1" x14ac:dyDescent="0.3">
      <c r="A28" s="107">
        <v>0</v>
      </c>
      <c r="B28" s="108">
        <v>1</v>
      </c>
      <c r="C28" s="108">
        <v>2</v>
      </c>
      <c r="D28" s="108">
        <v>3</v>
      </c>
      <c r="E28" s="109">
        <v>4</v>
      </c>
      <c r="F28" s="107" t="s">
        <v>49</v>
      </c>
      <c r="G28" s="108" t="s">
        <v>50</v>
      </c>
      <c r="H28" s="109" t="s">
        <v>51</v>
      </c>
      <c r="I28" s="110">
        <v>8</v>
      </c>
      <c r="J28" s="110" t="s">
        <v>52</v>
      </c>
    </row>
    <row r="29" spans="1:10" ht="13.8" thickBot="1" x14ac:dyDescent="0.3">
      <c r="A29" s="111">
        <v>0</v>
      </c>
      <c r="B29" s="112" t="s">
        <v>19</v>
      </c>
      <c r="C29" s="113"/>
      <c r="D29" s="113"/>
      <c r="E29" s="114"/>
      <c r="F29" s="115">
        <f>D29*E29</f>
        <v>0</v>
      </c>
      <c r="G29" s="116">
        <f>F29*19/100</f>
        <v>0</v>
      </c>
      <c r="H29" s="117">
        <f>F29+G29</f>
        <v>0</v>
      </c>
      <c r="I29" s="118"/>
      <c r="J29" s="119">
        <f>H29+I29</f>
        <v>0</v>
      </c>
    </row>
    <row r="30" spans="1:10" s="33" customFormat="1" ht="19.5" customHeight="1" x14ac:dyDescent="0.3">
      <c r="A30" s="120">
        <v>1</v>
      </c>
      <c r="B30" s="121" t="s">
        <v>7</v>
      </c>
      <c r="C30" s="122"/>
      <c r="D30" s="122"/>
      <c r="E30" s="123"/>
      <c r="F30" s="124">
        <f t="shared" ref="F30:J30" si="0">F31+F32+F33</f>
        <v>0</v>
      </c>
      <c r="G30" s="122">
        <f>G31+G32+G33</f>
        <v>0</v>
      </c>
      <c r="H30" s="123">
        <f>H31+H32+H33</f>
        <v>0</v>
      </c>
      <c r="I30" s="125">
        <f t="shared" si="0"/>
        <v>0</v>
      </c>
      <c r="J30" s="125">
        <f t="shared" si="0"/>
        <v>0</v>
      </c>
    </row>
    <row r="31" spans="1:10" s="33" customFormat="1" ht="18" customHeight="1" x14ac:dyDescent="0.3">
      <c r="A31" s="104" t="s">
        <v>21</v>
      </c>
      <c r="B31" s="34" t="s">
        <v>20</v>
      </c>
      <c r="C31" s="34"/>
      <c r="D31" s="34"/>
      <c r="E31" s="105"/>
      <c r="F31" s="94">
        <f>D31*E31</f>
        <v>0</v>
      </c>
      <c r="G31" s="40">
        <v>0</v>
      </c>
      <c r="H31" s="95">
        <f>F31+G31</f>
        <v>0</v>
      </c>
      <c r="I31" s="98"/>
      <c r="J31" s="99">
        <f>H31+I31</f>
        <v>0</v>
      </c>
    </row>
    <row r="32" spans="1:10" s="33" customFormat="1" ht="26.4" x14ac:dyDescent="0.3">
      <c r="A32" s="104" t="s">
        <v>23</v>
      </c>
      <c r="B32" s="34" t="s">
        <v>22</v>
      </c>
      <c r="C32" s="34"/>
      <c r="D32" s="34"/>
      <c r="E32" s="105"/>
      <c r="F32" s="94">
        <f t="shared" ref="F32:F33" si="1">D32*E32</f>
        <v>0</v>
      </c>
      <c r="G32" s="40">
        <v>0</v>
      </c>
      <c r="H32" s="95">
        <f t="shared" ref="H32:H33" si="2">F32+G32</f>
        <v>0</v>
      </c>
      <c r="I32" s="98"/>
      <c r="J32" s="99">
        <f t="shared" ref="J32:J33" si="3">H32+I32</f>
        <v>0</v>
      </c>
    </row>
    <row r="33" spans="1:10" s="33" customFormat="1" ht="30.75" customHeight="1" thickBot="1" x14ac:dyDescent="0.35">
      <c r="A33" s="126" t="s">
        <v>24</v>
      </c>
      <c r="B33" s="127" t="s">
        <v>25</v>
      </c>
      <c r="C33" s="127"/>
      <c r="D33" s="127"/>
      <c r="E33" s="128"/>
      <c r="F33" s="129">
        <f t="shared" si="1"/>
        <v>0</v>
      </c>
      <c r="G33" s="130">
        <v>0</v>
      </c>
      <c r="H33" s="131">
        <f t="shared" si="2"/>
        <v>0</v>
      </c>
      <c r="I33" s="132"/>
      <c r="J33" s="133">
        <f t="shared" si="3"/>
        <v>0</v>
      </c>
    </row>
    <row r="34" spans="1:10" s="33" customFormat="1" ht="30.75" customHeight="1" x14ac:dyDescent="0.3">
      <c r="A34" s="120">
        <v>2</v>
      </c>
      <c r="B34" s="121" t="s">
        <v>26</v>
      </c>
      <c r="C34" s="122"/>
      <c r="D34" s="122"/>
      <c r="E34" s="123"/>
      <c r="F34" s="124">
        <f t="shared" ref="F34:J34" si="4">F35+F36+F37+F38</f>
        <v>0</v>
      </c>
      <c r="G34" s="122">
        <f t="shared" si="4"/>
        <v>0</v>
      </c>
      <c r="H34" s="123">
        <f t="shared" si="4"/>
        <v>0</v>
      </c>
      <c r="I34" s="125">
        <f t="shared" si="4"/>
        <v>0</v>
      </c>
      <c r="J34" s="125">
        <f t="shared" si="4"/>
        <v>0</v>
      </c>
    </row>
    <row r="35" spans="1:10" s="33" customFormat="1" ht="18.75" customHeight="1" x14ac:dyDescent="0.3">
      <c r="A35" s="104" t="s">
        <v>3</v>
      </c>
      <c r="B35" s="34" t="s">
        <v>27</v>
      </c>
      <c r="C35" s="34"/>
      <c r="D35" s="34"/>
      <c r="E35" s="105"/>
      <c r="F35" s="94">
        <f>D35*E35</f>
        <v>0</v>
      </c>
      <c r="G35" s="40">
        <f>F35*19/100</f>
        <v>0</v>
      </c>
      <c r="H35" s="95">
        <f>F35+G35</f>
        <v>0</v>
      </c>
      <c r="I35" s="98"/>
      <c r="J35" s="99">
        <f>H35+I35</f>
        <v>0</v>
      </c>
    </row>
    <row r="36" spans="1:10" s="33" customFormat="1" ht="18.75" customHeight="1" x14ac:dyDescent="0.3">
      <c r="A36" s="104" t="s">
        <v>4</v>
      </c>
      <c r="B36" s="34" t="s">
        <v>29</v>
      </c>
      <c r="C36" s="34"/>
      <c r="D36" s="34"/>
      <c r="E36" s="105"/>
      <c r="F36" s="94">
        <f t="shared" ref="F36:F38" si="5">D36*E36</f>
        <v>0</v>
      </c>
      <c r="G36" s="40">
        <f t="shared" ref="G36:G38" si="6">F36*19/100</f>
        <v>0</v>
      </c>
      <c r="H36" s="95">
        <f t="shared" ref="H36:H38" si="7">F36+G36</f>
        <v>0</v>
      </c>
      <c r="I36" s="98"/>
      <c r="J36" s="99">
        <f t="shared" ref="J36:J49" si="8">H36+I36</f>
        <v>0</v>
      </c>
    </row>
    <row r="37" spans="1:10" s="33" customFormat="1" ht="66" x14ac:dyDescent="0.3">
      <c r="A37" s="104" t="s">
        <v>5</v>
      </c>
      <c r="B37" s="34" t="s">
        <v>28</v>
      </c>
      <c r="C37" s="34"/>
      <c r="D37" s="34"/>
      <c r="E37" s="105"/>
      <c r="F37" s="94">
        <f t="shared" si="5"/>
        <v>0</v>
      </c>
      <c r="G37" s="40">
        <f t="shared" si="6"/>
        <v>0</v>
      </c>
      <c r="H37" s="95">
        <f t="shared" si="7"/>
        <v>0</v>
      </c>
      <c r="I37" s="98"/>
      <c r="J37" s="99">
        <f t="shared" si="8"/>
        <v>0</v>
      </c>
    </row>
    <row r="38" spans="1:10" s="33" customFormat="1" ht="27" thickBot="1" x14ac:dyDescent="0.35">
      <c r="A38" s="126" t="s">
        <v>6</v>
      </c>
      <c r="B38" s="127" t="s">
        <v>43</v>
      </c>
      <c r="C38" s="127"/>
      <c r="D38" s="127"/>
      <c r="E38" s="128"/>
      <c r="F38" s="129">
        <f t="shared" si="5"/>
        <v>0</v>
      </c>
      <c r="G38" s="130">
        <f t="shared" si="6"/>
        <v>0</v>
      </c>
      <c r="H38" s="131">
        <f t="shared" si="7"/>
        <v>0</v>
      </c>
      <c r="I38" s="132"/>
      <c r="J38" s="133">
        <f t="shared" si="8"/>
        <v>0</v>
      </c>
    </row>
    <row r="39" spans="1:10" s="33" customFormat="1" ht="40.200000000000003" thickBot="1" x14ac:dyDescent="0.35">
      <c r="A39" s="111">
        <v>3</v>
      </c>
      <c r="B39" s="134" t="s">
        <v>30</v>
      </c>
      <c r="C39" s="135"/>
      <c r="D39" s="135"/>
      <c r="E39" s="136"/>
      <c r="F39" s="137">
        <f>D39*E39</f>
        <v>0</v>
      </c>
      <c r="G39" s="134">
        <f>F39*19/100</f>
        <v>0</v>
      </c>
      <c r="H39" s="138">
        <f>F39+G39</f>
        <v>0</v>
      </c>
      <c r="I39" s="139"/>
      <c r="J39" s="140">
        <f t="shared" si="8"/>
        <v>0</v>
      </c>
    </row>
    <row r="40" spans="1:10" s="33" customFormat="1" ht="53.4" thickBot="1" x14ac:dyDescent="0.35">
      <c r="A40" s="111">
        <v>4</v>
      </c>
      <c r="B40" s="134" t="s">
        <v>31</v>
      </c>
      <c r="C40" s="135"/>
      <c r="D40" s="135"/>
      <c r="E40" s="136"/>
      <c r="F40" s="137">
        <f t="shared" ref="F40:F49" si="9">D40*E40</f>
        <v>0</v>
      </c>
      <c r="G40" s="134">
        <f t="shared" ref="G40:G49" si="10">F40*19/100</f>
        <v>0</v>
      </c>
      <c r="H40" s="138">
        <f t="shared" ref="H40:H49" si="11">F40+G40</f>
        <v>0</v>
      </c>
      <c r="I40" s="139"/>
      <c r="J40" s="140">
        <f t="shared" si="8"/>
        <v>0</v>
      </c>
    </row>
    <row r="41" spans="1:10" s="33" customFormat="1" ht="40.200000000000003" thickBot="1" x14ac:dyDescent="0.35">
      <c r="A41" s="111">
        <v>5</v>
      </c>
      <c r="B41" s="134" t="s">
        <v>32</v>
      </c>
      <c r="C41" s="135"/>
      <c r="D41" s="135"/>
      <c r="E41" s="136"/>
      <c r="F41" s="137">
        <f t="shared" si="9"/>
        <v>0</v>
      </c>
      <c r="G41" s="134">
        <f t="shared" si="10"/>
        <v>0</v>
      </c>
      <c r="H41" s="138">
        <f t="shared" si="11"/>
        <v>0</v>
      </c>
      <c r="I41" s="139"/>
      <c r="J41" s="140">
        <f t="shared" si="8"/>
        <v>0</v>
      </c>
    </row>
    <row r="42" spans="1:10" s="33" customFormat="1" ht="53.4" thickBot="1" x14ac:dyDescent="0.35">
      <c r="A42" s="111">
        <v>6</v>
      </c>
      <c r="B42" s="134" t="s">
        <v>33</v>
      </c>
      <c r="C42" s="135"/>
      <c r="D42" s="135"/>
      <c r="E42" s="136"/>
      <c r="F42" s="137">
        <f t="shared" si="9"/>
        <v>0</v>
      </c>
      <c r="G42" s="134">
        <f t="shared" si="10"/>
        <v>0</v>
      </c>
      <c r="H42" s="138">
        <f t="shared" si="11"/>
        <v>0</v>
      </c>
      <c r="I42" s="139"/>
      <c r="J42" s="140">
        <f t="shared" si="8"/>
        <v>0</v>
      </c>
    </row>
    <row r="43" spans="1:10" s="33" customFormat="1" ht="13.8" thickBot="1" x14ac:dyDescent="0.35">
      <c r="A43" s="111">
        <v>7</v>
      </c>
      <c r="B43" s="134" t="s">
        <v>34</v>
      </c>
      <c r="C43" s="135"/>
      <c r="D43" s="135"/>
      <c r="E43" s="136"/>
      <c r="F43" s="137">
        <f t="shared" si="9"/>
        <v>0</v>
      </c>
      <c r="G43" s="134">
        <f t="shared" si="10"/>
        <v>0</v>
      </c>
      <c r="H43" s="138">
        <f t="shared" si="11"/>
        <v>0</v>
      </c>
      <c r="I43" s="139"/>
      <c r="J43" s="140">
        <f t="shared" si="8"/>
        <v>0</v>
      </c>
    </row>
    <row r="44" spans="1:10" s="33" customFormat="1" ht="27" thickBot="1" x14ac:dyDescent="0.35">
      <c r="A44" s="111">
        <v>8</v>
      </c>
      <c r="B44" s="134" t="s">
        <v>38</v>
      </c>
      <c r="C44" s="135"/>
      <c r="D44" s="135"/>
      <c r="E44" s="136"/>
      <c r="F44" s="137">
        <f t="shared" si="9"/>
        <v>0</v>
      </c>
      <c r="G44" s="134">
        <f t="shared" si="10"/>
        <v>0</v>
      </c>
      <c r="H44" s="138">
        <f t="shared" si="11"/>
        <v>0</v>
      </c>
      <c r="I44" s="139"/>
      <c r="J44" s="140">
        <f t="shared" si="8"/>
        <v>0</v>
      </c>
    </row>
    <row r="45" spans="1:10" s="33" customFormat="1" ht="40.200000000000003" thickBot="1" x14ac:dyDescent="0.35">
      <c r="A45" s="111">
        <v>9</v>
      </c>
      <c r="B45" s="134" t="s">
        <v>35</v>
      </c>
      <c r="C45" s="135"/>
      <c r="D45" s="135"/>
      <c r="E45" s="136"/>
      <c r="F45" s="137">
        <f t="shared" si="9"/>
        <v>0</v>
      </c>
      <c r="G45" s="134">
        <f t="shared" si="10"/>
        <v>0</v>
      </c>
      <c r="H45" s="138">
        <f t="shared" si="11"/>
        <v>0</v>
      </c>
      <c r="I45" s="139"/>
      <c r="J45" s="140">
        <f t="shared" si="8"/>
        <v>0</v>
      </c>
    </row>
    <row r="46" spans="1:10" s="33" customFormat="1" ht="27" thickBot="1" x14ac:dyDescent="0.35">
      <c r="A46" s="111">
        <v>10</v>
      </c>
      <c r="B46" s="134" t="s">
        <v>36</v>
      </c>
      <c r="C46" s="135"/>
      <c r="D46" s="135"/>
      <c r="E46" s="136"/>
      <c r="F46" s="137">
        <f t="shared" si="9"/>
        <v>0</v>
      </c>
      <c r="G46" s="134">
        <f t="shared" si="10"/>
        <v>0</v>
      </c>
      <c r="H46" s="138">
        <f t="shared" si="11"/>
        <v>0</v>
      </c>
      <c r="I46" s="139"/>
      <c r="J46" s="140">
        <f t="shared" si="8"/>
        <v>0</v>
      </c>
    </row>
    <row r="47" spans="1:10" s="33" customFormat="1" ht="27" thickBot="1" x14ac:dyDescent="0.35">
      <c r="A47" s="111">
        <v>11</v>
      </c>
      <c r="B47" s="134" t="s">
        <v>37</v>
      </c>
      <c r="C47" s="135"/>
      <c r="D47" s="135"/>
      <c r="E47" s="136"/>
      <c r="F47" s="137">
        <f t="shared" si="9"/>
        <v>0</v>
      </c>
      <c r="G47" s="134">
        <f t="shared" si="10"/>
        <v>0</v>
      </c>
      <c r="H47" s="138">
        <f t="shared" si="11"/>
        <v>0</v>
      </c>
      <c r="I47" s="139"/>
      <c r="J47" s="140">
        <f t="shared" si="8"/>
        <v>0</v>
      </c>
    </row>
    <row r="48" spans="1:10" s="33" customFormat="1" ht="27" thickBot="1" x14ac:dyDescent="0.35">
      <c r="A48" s="111">
        <v>12</v>
      </c>
      <c r="B48" s="134" t="s">
        <v>39</v>
      </c>
      <c r="C48" s="135"/>
      <c r="D48" s="135"/>
      <c r="E48" s="136"/>
      <c r="F48" s="137">
        <f t="shared" si="9"/>
        <v>0</v>
      </c>
      <c r="G48" s="134">
        <f t="shared" si="10"/>
        <v>0</v>
      </c>
      <c r="H48" s="138">
        <f t="shared" si="11"/>
        <v>0</v>
      </c>
      <c r="I48" s="139"/>
      <c r="J48" s="140">
        <f t="shared" si="8"/>
        <v>0</v>
      </c>
    </row>
    <row r="49" spans="1:10" s="33" customFormat="1" ht="27" thickBot="1" x14ac:dyDescent="0.35">
      <c r="A49" s="111">
        <v>13</v>
      </c>
      <c r="B49" s="134" t="s">
        <v>40</v>
      </c>
      <c r="C49" s="135"/>
      <c r="D49" s="135"/>
      <c r="E49" s="136"/>
      <c r="F49" s="137">
        <f t="shared" si="9"/>
        <v>0</v>
      </c>
      <c r="G49" s="134">
        <f t="shared" si="10"/>
        <v>0</v>
      </c>
      <c r="H49" s="138">
        <f t="shared" si="11"/>
        <v>0</v>
      </c>
      <c r="I49" s="139"/>
      <c r="J49" s="140">
        <f t="shared" si="8"/>
        <v>0</v>
      </c>
    </row>
    <row r="50" spans="1:10" s="33" customFormat="1" ht="19.5" customHeight="1" x14ac:dyDescent="0.3">
      <c r="A50" s="120">
        <v>14</v>
      </c>
      <c r="B50" s="121" t="s">
        <v>41</v>
      </c>
      <c r="C50" s="121"/>
      <c r="D50" s="121"/>
      <c r="E50" s="147"/>
      <c r="F50" s="148">
        <f t="shared" ref="F50:J50" si="12">SUM(F51:F54)</f>
        <v>0</v>
      </c>
      <c r="G50" s="121">
        <f t="shared" si="12"/>
        <v>0</v>
      </c>
      <c r="H50" s="147">
        <f t="shared" si="12"/>
        <v>0</v>
      </c>
      <c r="I50" s="149">
        <f t="shared" si="12"/>
        <v>0</v>
      </c>
      <c r="J50" s="149">
        <f t="shared" si="12"/>
        <v>0</v>
      </c>
    </row>
    <row r="51" spans="1:10" s="33" customFormat="1" ht="19.5" customHeight="1" x14ac:dyDescent="0.3">
      <c r="A51" s="106">
        <v>14.1</v>
      </c>
      <c r="B51" s="34" t="s">
        <v>8</v>
      </c>
      <c r="C51" s="34"/>
      <c r="D51" s="34"/>
      <c r="E51" s="105"/>
      <c r="F51" s="94">
        <f>D51*E51</f>
        <v>0</v>
      </c>
      <c r="G51" s="40">
        <f>F51*19/100</f>
        <v>0</v>
      </c>
      <c r="H51" s="95">
        <f>F51+G51</f>
        <v>0</v>
      </c>
      <c r="I51" s="98"/>
      <c r="J51" s="99">
        <f>H51+I51</f>
        <v>0</v>
      </c>
    </row>
    <row r="52" spans="1:10" s="33" customFormat="1" ht="19.5" customHeight="1" x14ac:dyDescent="0.3">
      <c r="A52" s="106">
        <v>14.2</v>
      </c>
      <c r="B52" s="34" t="s">
        <v>9</v>
      </c>
      <c r="C52" s="34"/>
      <c r="D52" s="34"/>
      <c r="E52" s="105"/>
      <c r="F52" s="94">
        <f t="shared" ref="F52:F54" si="13">D52*E52</f>
        <v>0</v>
      </c>
      <c r="G52" s="40">
        <f t="shared" ref="G52:G54" si="14">F52*19/100</f>
        <v>0</v>
      </c>
      <c r="H52" s="95">
        <f t="shared" ref="H52:H54" si="15">F52+G52</f>
        <v>0</v>
      </c>
      <c r="I52" s="98"/>
      <c r="J52" s="99">
        <f t="shared" ref="J52:J54" si="16">H52+I52</f>
        <v>0</v>
      </c>
    </row>
    <row r="53" spans="1:10" s="33" customFormat="1" ht="30.75" customHeight="1" x14ac:dyDescent="0.3">
      <c r="A53" s="106">
        <v>14.3</v>
      </c>
      <c r="B53" s="34" t="s">
        <v>10</v>
      </c>
      <c r="C53" s="34"/>
      <c r="D53" s="34"/>
      <c r="E53" s="105"/>
      <c r="F53" s="94">
        <f t="shared" si="13"/>
        <v>0</v>
      </c>
      <c r="G53" s="40">
        <f t="shared" si="14"/>
        <v>0</v>
      </c>
      <c r="H53" s="95">
        <f t="shared" si="15"/>
        <v>0</v>
      </c>
      <c r="I53" s="98"/>
      <c r="J53" s="99">
        <f t="shared" si="16"/>
        <v>0</v>
      </c>
    </row>
    <row r="54" spans="1:10" s="33" customFormat="1" ht="27" thickBot="1" x14ac:dyDescent="0.35">
      <c r="A54" s="150">
        <v>14.4</v>
      </c>
      <c r="B54" s="127" t="s">
        <v>11</v>
      </c>
      <c r="C54" s="127"/>
      <c r="D54" s="127"/>
      <c r="E54" s="128"/>
      <c r="F54" s="129">
        <f t="shared" si="13"/>
        <v>0</v>
      </c>
      <c r="G54" s="130">
        <f t="shared" si="14"/>
        <v>0</v>
      </c>
      <c r="H54" s="131">
        <f t="shared" si="15"/>
        <v>0</v>
      </c>
      <c r="I54" s="132"/>
      <c r="J54" s="133">
        <f t="shared" si="16"/>
        <v>0</v>
      </c>
    </row>
    <row r="55" spans="1:10" s="35" customFormat="1" ht="19.5" customHeight="1" thickBot="1" x14ac:dyDescent="0.35">
      <c r="A55" s="141">
        <v>15</v>
      </c>
      <c r="B55" s="142" t="s">
        <v>17</v>
      </c>
      <c r="C55" s="142"/>
      <c r="D55" s="142"/>
      <c r="E55" s="143"/>
      <c r="F55" s="144"/>
      <c r="G55" s="142"/>
      <c r="H55" s="143"/>
      <c r="I55" s="145"/>
      <c r="J55" s="146">
        <f>I55</f>
        <v>0</v>
      </c>
    </row>
    <row r="56" spans="1:10" s="33" customFormat="1" ht="19.5" customHeight="1" x14ac:dyDescent="0.3">
      <c r="A56" s="177" t="s">
        <v>16</v>
      </c>
      <c r="B56" s="178"/>
      <c r="C56" s="91"/>
      <c r="D56" s="91"/>
      <c r="E56" s="91"/>
      <c r="F56" s="91"/>
      <c r="G56" s="91"/>
      <c r="H56" s="91">
        <f>H29+H30+H34+H39+H40+H41+H42+H43+H44+H45+H46+H47+H48+H49+H50</f>
        <v>0</v>
      </c>
      <c r="I56" s="91">
        <f>I29+I30+I34+I39+I40+I41+I42+I43+I44+I45+I46+I47+I48+I49+I50+I55</f>
        <v>0</v>
      </c>
      <c r="J56" s="91">
        <f>H56+I56</f>
        <v>0</v>
      </c>
    </row>
    <row r="58" spans="1:10" s="33" customFormat="1" ht="19.5" customHeight="1" x14ac:dyDescent="0.3">
      <c r="A58" s="36" t="s">
        <v>12</v>
      </c>
      <c r="B58" s="37"/>
      <c r="C58" s="37"/>
      <c r="D58" s="37"/>
      <c r="E58" s="37"/>
      <c r="F58" s="37"/>
      <c r="G58" s="37"/>
      <c r="H58" s="37"/>
      <c r="I58" s="37"/>
      <c r="J58" s="37"/>
    </row>
    <row r="59" spans="1:10" s="33" customFormat="1" ht="19.5" customHeight="1" thickBot="1" x14ac:dyDescent="0.35">
      <c r="A59" s="153"/>
      <c r="B59" s="151"/>
      <c r="C59" s="151"/>
      <c r="D59" s="151"/>
      <c r="E59" s="151"/>
      <c r="F59" s="151"/>
      <c r="G59" s="151"/>
      <c r="H59" s="151"/>
      <c r="I59" s="151"/>
      <c r="J59" s="151"/>
    </row>
    <row r="60" spans="1:10" s="33" customFormat="1" ht="19.5" customHeight="1" x14ac:dyDescent="0.3">
      <c r="A60" s="155" t="s">
        <v>13</v>
      </c>
      <c r="B60" s="156" t="s">
        <v>138</v>
      </c>
      <c r="C60" s="166">
        <f>J56</f>
        <v>0</v>
      </c>
      <c r="E60" s="152"/>
      <c r="F60" s="152"/>
      <c r="G60" s="160" t="s">
        <v>139</v>
      </c>
      <c r="H60" s="179"/>
      <c r="I60" s="180"/>
      <c r="J60" s="152"/>
    </row>
    <row r="61" spans="1:10" s="33" customFormat="1" ht="19.5" customHeight="1" x14ac:dyDescent="0.3">
      <c r="A61" s="157" t="s">
        <v>14</v>
      </c>
      <c r="B61" s="154" t="s">
        <v>42</v>
      </c>
      <c r="C61" s="167">
        <f>I56</f>
        <v>0</v>
      </c>
      <c r="E61" s="152"/>
      <c r="F61" s="152"/>
      <c r="G61" s="161" t="s">
        <v>140</v>
      </c>
      <c r="H61" s="181"/>
      <c r="I61" s="182"/>
      <c r="J61" s="152"/>
    </row>
    <row r="62" spans="1:10" s="33" customFormat="1" ht="19.5" customHeight="1" thickBot="1" x14ac:dyDescent="0.3">
      <c r="A62" s="158" t="s">
        <v>15</v>
      </c>
      <c r="B62" s="159" t="s">
        <v>127</v>
      </c>
      <c r="C62" s="168">
        <f>H56</f>
        <v>0</v>
      </c>
      <c r="E62" s="152"/>
      <c r="F62" s="152"/>
      <c r="G62" s="162" t="s">
        <v>141</v>
      </c>
      <c r="H62" s="183"/>
      <c r="I62" s="184"/>
      <c r="J62" s="152"/>
    </row>
    <row r="63" spans="1:10" x14ac:dyDescent="0.25">
      <c r="A63" s="1"/>
      <c r="B63" s="2"/>
      <c r="C63" s="2"/>
      <c r="D63" s="2"/>
      <c r="E63" s="2"/>
      <c r="F63" s="2"/>
      <c r="H63" s="2"/>
      <c r="I63" s="2"/>
      <c r="J63" s="2"/>
    </row>
    <row r="64" spans="1:10" x14ac:dyDescent="0.25">
      <c r="A64" s="38"/>
      <c r="B64" s="90"/>
      <c r="C64" s="90"/>
      <c r="D64" s="90"/>
      <c r="E64" s="90"/>
      <c r="F64" s="90"/>
      <c r="H64" s="90"/>
      <c r="I64" s="90"/>
      <c r="J64" s="90"/>
    </row>
    <row r="65" spans="1:10" ht="28.5" customHeight="1" x14ac:dyDescent="0.25">
      <c r="A65" s="39"/>
      <c r="B65" s="176"/>
      <c r="C65" s="176"/>
      <c r="D65" s="176"/>
      <c r="E65" s="176"/>
      <c r="F65" s="176"/>
      <c r="G65" s="176"/>
      <c r="H65" s="176"/>
      <c r="I65" s="176"/>
      <c r="J65" s="176"/>
    </row>
    <row r="66" spans="1:10" ht="24.9" customHeight="1" x14ac:dyDescent="0.25">
      <c r="A66" s="39" t="s">
        <v>18</v>
      </c>
      <c r="B66" s="175" t="s">
        <v>126</v>
      </c>
      <c r="C66" s="175"/>
      <c r="D66" s="175"/>
      <c r="E66" s="175"/>
      <c r="F66" s="175"/>
      <c r="G66" s="175"/>
      <c r="H66" s="175"/>
      <c r="I66" s="175"/>
      <c r="J66" s="175"/>
    </row>
  </sheetData>
  <mergeCells count="9">
    <mergeCell ref="A7:J22"/>
    <mergeCell ref="A24:J24"/>
    <mergeCell ref="F26:H26"/>
    <mergeCell ref="B66:J66"/>
    <mergeCell ref="B65:J65"/>
    <mergeCell ref="A56:B56"/>
    <mergeCell ref="H60:I60"/>
    <mergeCell ref="H61:I61"/>
    <mergeCell ref="H62:I62"/>
  </mergeCells>
  <pageMargins left="0.62" right="0.18" top="1.19" bottom="0.99" header="0.16" footer="0.16"/>
  <pageSetup paperSize="9" scale="60" fitToHeight="2" orientation="landscape" r:id="rId1"/>
  <ignoredErrors>
    <ignoredError sqref="F34 F50:H50 J50 H34 J34 J30 F30 H3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AB60"/>
  <sheetViews>
    <sheetView topLeftCell="A50" zoomScale="90" zoomScaleNormal="90" workbookViewId="0">
      <selection activeCell="D71" sqref="D71"/>
    </sheetView>
  </sheetViews>
  <sheetFormatPr defaultRowHeight="14.4" x14ac:dyDescent="0.3"/>
  <cols>
    <col min="1" max="1" width="4.88671875" customWidth="1"/>
    <col min="2" max="2" width="35.5546875" customWidth="1"/>
    <col min="3" max="3" width="6.77734375" customWidth="1"/>
    <col min="4" max="14" width="7.77734375" customWidth="1"/>
    <col min="15" max="15" width="1.88671875" customWidth="1"/>
    <col min="16" max="27" width="7.77734375" customWidth="1"/>
    <col min="28" max="28" width="1.88671875" customWidth="1"/>
  </cols>
  <sheetData>
    <row r="10" spans="1:28" ht="14.4" customHeight="1" x14ac:dyDescent="0.3">
      <c r="A10" s="185" t="s">
        <v>123</v>
      </c>
      <c r="B10" s="185"/>
      <c r="C10" s="185"/>
      <c r="D10" s="185"/>
      <c r="E10" s="185"/>
      <c r="F10" s="185"/>
      <c r="G10" s="185"/>
      <c r="H10" s="185"/>
      <c r="I10" s="185"/>
      <c r="J10" s="185"/>
      <c r="K10" s="185"/>
      <c r="L10" s="185"/>
      <c r="M10" s="185"/>
      <c r="N10" s="185"/>
      <c r="O10" s="185"/>
      <c r="P10" s="185"/>
      <c r="Q10" s="185"/>
      <c r="R10" s="185"/>
      <c r="S10" s="185"/>
      <c r="T10" s="185"/>
      <c r="U10" s="185"/>
      <c r="V10" s="185"/>
      <c r="W10" s="185"/>
      <c r="X10" s="185"/>
      <c r="Y10" s="185"/>
      <c r="Z10" s="185"/>
      <c r="AA10" s="185"/>
      <c r="AB10" s="185"/>
    </row>
    <row r="11" spans="1:28" ht="14.4" customHeight="1" x14ac:dyDescent="0.3">
      <c r="A11" s="185"/>
      <c r="B11" s="185"/>
      <c r="C11" s="185"/>
      <c r="D11" s="185"/>
      <c r="E11" s="185"/>
      <c r="F11" s="185"/>
      <c r="G11" s="185"/>
      <c r="H11" s="185"/>
      <c r="I11" s="185"/>
      <c r="J11" s="185"/>
      <c r="K11" s="185"/>
      <c r="L11" s="185"/>
      <c r="M11" s="185"/>
      <c r="N11" s="185"/>
      <c r="O11" s="185"/>
      <c r="P11" s="185"/>
      <c r="Q11" s="185"/>
      <c r="R11" s="185"/>
      <c r="S11" s="185"/>
      <c r="T11" s="185"/>
      <c r="U11" s="185"/>
      <c r="V11" s="185"/>
      <c r="W11" s="185"/>
      <c r="X11" s="185"/>
      <c r="Y11" s="185"/>
      <c r="Z11" s="185"/>
      <c r="AA11" s="185"/>
      <c r="AB11" s="185"/>
    </row>
    <row r="12" spans="1:28" ht="14.4" customHeight="1" x14ac:dyDescent="0.3">
      <c r="A12" s="185"/>
      <c r="B12" s="185"/>
      <c r="C12" s="185"/>
      <c r="D12" s="185"/>
      <c r="E12" s="185"/>
      <c r="F12" s="185"/>
      <c r="G12" s="185"/>
      <c r="H12" s="185"/>
      <c r="I12" s="185"/>
      <c r="J12" s="185"/>
      <c r="K12" s="185"/>
      <c r="L12" s="185"/>
      <c r="M12" s="185"/>
      <c r="N12" s="185"/>
      <c r="O12" s="185"/>
      <c r="P12" s="185"/>
      <c r="Q12" s="185"/>
      <c r="R12" s="185"/>
      <c r="S12" s="185"/>
      <c r="T12" s="185"/>
      <c r="U12" s="185"/>
      <c r="V12" s="185"/>
      <c r="W12" s="185"/>
      <c r="X12" s="185"/>
      <c r="Y12" s="185"/>
      <c r="Z12" s="185"/>
      <c r="AA12" s="185"/>
      <c r="AB12" s="185"/>
    </row>
    <row r="13" spans="1:28" ht="14.4" customHeight="1" x14ac:dyDescent="0.3">
      <c r="A13" s="185"/>
      <c r="B13" s="185"/>
      <c r="C13" s="185"/>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row>
    <row r="14" spans="1:28" ht="14.4" customHeight="1" x14ac:dyDescent="0.3">
      <c r="A14" s="185"/>
      <c r="B14" s="18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row>
    <row r="15" spans="1:28" ht="14.4" customHeight="1" x14ac:dyDescent="0.3">
      <c r="A15" s="185"/>
      <c r="B15" s="185"/>
      <c r="C15" s="185"/>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row>
    <row r="16" spans="1:28" ht="14.4" customHeight="1" x14ac:dyDescent="0.3">
      <c r="A16" s="185"/>
      <c r="B16" s="185"/>
      <c r="C16" s="185"/>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row>
    <row r="17" spans="1:28" ht="14.4" customHeight="1" x14ac:dyDescent="0.3">
      <c r="A17" s="185"/>
      <c r="B17" s="185"/>
      <c r="C17" s="185"/>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row>
    <row r="18" spans="1:28" ht="6.6" customHeight="1" x14ac:dyDescent="0.3">
      <c r="A18" s="185"/>
      <c r="B18" s="185"/>
      <c r="C18" s="185"/>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row>
    <row r="19" spans="1:28" ht="14.4" hidden="1" customHeight="1" x14ac:dyDescent="0.3">
      <c r="A19" s="185"/>
      <c r="B19" s="185"/>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row>
    <row r="20" spans="1:28" ht="14.4" hidden="1" customHeight="1" x14ac:dyDescent="0.3">
      <c r="A20" s="185"/>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row>
    <row r="21" spans="1:28" ht="14.4" hidden="1" customHeight="1" x14ac:dyDescent="0.3">
      <c r="A21" s="185"/>
      <c r="B21" s="185"/>
      <c r="C21" s="185"/>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row>
    <row r="22" spans="1:28" ht="14.4" hidden="1" customHeight="1" x14ac:dyDescent="0.3">
      <c r="A22" s="185"/>
      <c r="B22" s="185"/>
      <c r="C22" s="185"/>
      <c r="D22" s="185"/>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row>
    <row r="23" spans="1:28" ht="33" customHeight="1" x14ac:dyDescent="0.3">
      <c r="A23" s="185"/>
      <c r="B23" s="185"/>
      <c r="C23" s="185"/>
      <c r="D23" s="185"/>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row>
    <row r="24" spans="1:28" ht="16.2" thickBot="1" x14ac:dyDescent="0.35">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row>
    <row r="25" spans="1:28" ht="21" thickBot="1" x14ac:dyDescent="0.4">
      <c r="A25" s="186" t="s">
        <v>121</v>
      </c>
      <c r="B25" s="187"/>
      <c r="C25" s="187"/>
      <c r="D25" s="187"/>
      <c r="E25" s="187"/>
      <c r="F25" s="187"/>
      <c r="G25" s="187"/>
      <c r="H25" s="187"/>
      <c r="I25" s="187"/>
      <c r="J25" s="187"/>
      <c r="K25" s="187"/>
      <c r="L25" s="187"/>
      <c r="M25" s="187"/>
      <c r="N25" s="187"/>
      <c r="O25" s="187"/>
      <c r="P25" s="187"/>
      <c r="Q25" s="187"/>
      <c r="R25" s="187"/>
      <c r="S25" s="187"/>
      <c r="T25" s="187"/>
      <c r="U25" s="187"/>
      <c r="V25" s="187"/>
      <c r="W25" s="187"/>
      <c r="X25" s="187"/>
      <c r="Y25" s="187"/>
      <c r="Z25" s="187"/>
      <c r="AA25" s="187"/>
      <c r="AB25" s="188"/>
    </row>
    <row r="26" spans="1:28" ht="16.2" thickBot="1" x14ac:dyDescent="0.35">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row>
    <row r="27" spans="1:28" ht="16.2" thickBot="1" x14ac:dyDescent="0.35">
      <c r="A27" s="189" t="s">
        <v>69</v>
      </c>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1"/>
    </row>
    <row r="28" spans="1:28" ht="31.8" customHeight="1" thickBot="1" x14ac:dyDescent="0.35">
      <c r="A28" s="192" t="s">
        <v>2</v>
      </c>
      <c r="B28" s="195" t="s">
        <v>70</v>
      </c>
      <c r="C28" s="198" t="s">
        <v>71</v>
      </c>
      <c r="D28" s="199"/>
      <c r="E28" s="199"/>
      <c r="F28" s="199"/>
      <c r="G28" s="199"/>
      <c r="H28" s="199"/>
      <c r="I28" s="199"/>
      <c r="J28" s="199"/>
      <c r="K28" s="199"/>
      <c r="L28" s="199"/>
      <c r="M28" s="199"/>
      <c r="N28" s="200"/>
      <c r="O28" s="204"/>
      <c r="P28" s="201" t="s">
        <v>72</v>
      </c>
      <c r="Q28" s="202"/>
      <c r="R28" s="202"/>
      <c r="S28" s="202"/>
      <c r="T28" s="202"/>
      <c r="U28" s="202"/>
      <c r="V28" s="202"/>
      <c r="W28" s="202"/>
      <c r="X28" s="202"/>
      <c r="Y28" s="202"/>
      <c r="Z28" s="202"/>
      <c r="AA28" s="203"/>
      <c r="AB28" s="204"/>
    </row>
    <row r="29" spans="1:28" ht="16.2" customHeight="1" thickBot="1" x14ac:dyDescent="0.35">
      <c r="A29" s="193"/>
      <c r="B29" s="196"/>
      <c r="C29" s="41"/>
      <c r="D29" s="42"/>
      <c r="E29" s="42"/>
      <c r="F29" s="42"/>
      <c r="G29" s="42"/>
      <c r="H29" s="42"/>
      <c r="I29" s="43" t="s">
        <v>73</v>
      </c>
      <c r="J29" s="42"/>
      <c r="K29" s="42"/>
      <c r="L29" s="42"/>
      <c r="M29" s="42"/>
      <c r="N29" s="42"/>
      <c r="O29" s="205"/>
      <c r="P29" s="57"/>
      <c r="Q29" s="43"/>
      <c r="R29" s="43"/>
      <c r="S29" s="43" t="s">
        <v>74</v>
      </c>
      <c r="T29" s="43"/>
      <c r="U29" s="58"/>
      <c r="V29" s="42"/>
      <c r="W29" s="42"/>
      <c r="X29" s="42"/>
      <c r="Y29" s="42"/>
      <c r="Z29" s="42"/>
      <c r="AA29" s="42"/>
      <c r="AB29" s="205"/>
    </row>
    <row r="30" spans="1:28" ht="16.2" thickBot="1" x14ac:dyDescent="0.35">
      <c r="A30" s="194"/>
      <c r="B30" s="197"/>
      <c r="C30" s="44" t="s">
        <v>75</v>
      </c>
      <c r="D30" s="45" t="s">
        <v>76</v>
      </c>
      <c r="E30" s="45" t="s">
        <v>77</v>
      </c>
      <c r="F30" s="45" t="s">
        <v>78</v>
      </c>
      <c r="G30" s="45" t="s">
        <v>79</v>
      </c>
      <c r="H30" s="45" t="s">
        <v>80</v>
      </c>
      <c r="I30" s="45" t="s">
        <v>81</v>
      </c>
      <c r="J30" s="45" t="s">
        <v>82</v>
      </c>
      <c r="K30" s="45" t="s">
        <v>83</v>
      </c>
      <c r="L30" s="45" t="s">
        <v>84</v>
      </c>
      <c r="M30" s="45" t="s">
        <v>85</v>
      </c>
      <c r="N30" s="46" t="s">
        <v>86</v>
      </c>
      <c r="O30" s="205"/>
      <c r="P30" s="44" t="s">
        <v>75</v>
      </c>
      <c r="Q30" s="45" t="s">
        <v>76</v>
      </c>
      <c r="R30" s="45" t="s">
        <v>77</v>
      </c>
      <c r="S30" s="45" t="s">
        <v>78</v>
      </c>
      <c r="T30" s="45" t="s">
        <v>79</v>
      </c>
      <c r="U30" s="45" t="s">
        <v>80</v>
      </c>
      <c r="V30" s="45" t="s">
        <v>81</v>
      </c>
      <c r="W30" s="45" t="s">
        <v>82</v>
      </c>
      <c r="X30" s="45" t="s">
        <v>83</v>
      </c>
      <c r="Y30" s="45" t="s">
        <v>84</v>
      </c>
      <c r="Z30" s="45" t="s">
        <v>85</v>
      </c>
      <c r="AA30" s="46" t="s">
        <v>86</v>
      </c>
      <c r="AB30" s="205"/>
    </row>
    <row r="31" spans="1:28" ht="16.2" thickBot="1" x14ac:dyDescent="0.35">
      <c r="A31" s="47" t="s">
        <v>87</v>
      </c>
      <c r="B31" s="48" t="s">
        <v>122</v>
      </c>
      <c r="C31" s="49">
        <v>0</v>
      </c>
      <c r="D31" s="50">
        <f>C55</f>
        <v>0</v>
      </c>
      <c r="E31" s="50">
        <f>D55</f>
        <v>0</v>
      </c>
      <c r="F31" s="50">
        <f t="shared" ref="F31:L31" si="0">E55</f>
        <v>0</v>
      </c>
      <c r="G31" s="50">
        <f t="shared" si="0"/>
        <v>0</v>
      </c>
      <c r="H31" s="50">
        <f t="shared" si="0"/>
        <v>0</v>
      </c>
      <c r="I31" s="50">
        <f t="shared" si="0"/>
        <v>0</v>
      </c>
      <c r="J31" s="50">
        <f t="shared" si="0"/>
        <v>0</v>
      </c>
      <c r="K31" s="50">
        <f t="shared" si="0"/>
        <v>0</v>
      </c>
      <c r="L31" s="50">
        <f t="shared" si="0"/>
        <v>0</v>
      </c>
      <c r="M31" s="50">
        <f>L55</f>
        <v>0</v>
      </c>
      <c r="N31" s="51">
        <f>M55</f>
        <v>0</v>
      </c>
      <c r="O31" s="205"/>
      <c r="P31" s="49">
        <f>N55</f>
        <v>0</v>
      </c>
      <c r="Q31" s="50">
        <f>P55</f>
        <v>0</v>
      </c>
      <c r="R31" s="50">
        <f t="shared" ref="R31:AA31" si="1">Q55</f>
        <v>0</v>
      </c>
      <c r="S31" s="50">
        <f t="shared" si="1"/>
        <v>0</v>
      </c>
      <c r="T31" s="50">
        <f t="shared" si="1"/>
        <v>0</v>
      </c>
      <c r="U31" s="50">
        <f t="shared" si="1"/>
        <v>0</v>
      </c>
      <c r="V31" s="50">
        <f t="shared" si="1"/>
        <v>0</v>
      </c>
      <c r="W31" s="50">
        <f t="shared" si="1"/>
        <v>0</v>
      </c>
      <c r="X31" s="50">
        <f t="shared" si="1"/>
        <v>0</v>
      </c>
      <c r="Y31" s="50">
        <f t="shared" si="1"/>
        <v>0</v>
      </c>
      <c r="Z31" s="50">
        <f t="shared" si="1"/>
        <v>0</v>
      </c>
      <c r="AA31" s="50">
        <f t="shared" si="1"/>
        <v>0</v>
      </c>
      <c r="AB31" s="205"/>
    </row>
    <row r="32" spans="1:28" ht="16.2" thickBot="1" x14ac:dyDescent="0.35">
      <c r="A32" s="44" t="s">
        <v>88</v>
      </c>
      <c r="B32" s="52" t="s">
        <v>89</v>
      </c>
      <c r="C32" s="53">
        <f t="shared" ref="C32:AA32" si="2">C33+C34+C35+C36</f>
        <v>0</v>
      </c>
      <c r="D32" s="53">
        <f t="shared" si="2"/>
        <v>0</v>
      </c>
      <c r="E32" s="53">
        <f t="shared" si="2"/>
        <v>0</v>
      </c>
      <c r="F32" s="53">
        <f t="shared" si="2"/>
        <v>0</v>
      </c>
      <c r="G32" s="53">
        <f t="shared" si="2"/>
        <v>0</v>
      </c>
      <c r="H32" s="53">
        <f t="shared" si="2"/>
        <v>0</v>
      </c>
      <c r="I32" s="53">
        <f t="shared" si="2"/>
        <v>0</v>
      </c>
      <c r="J32" s="53">
        <f t="shared" si="2"/>
        <v>0</v>
      </c>
      <c r="K32" s="53">
        <f t="shared" si="2"/>
        <v>0</v>
      </c>
      <c r="L32" s="53">
        <f t="shared" si="2"/>
        <v>0</v>
      </c>
      <c r="M32" s="53">
        <f t="shared" si="2"/>
        <v>0</v>
      </c>
      <c r="N32" s="53">
        <f t="shared" si="2"/>
        <v>0</v>
      </c>
      <c r="O32" s="205"/>
      <c r="P32" s="53">
        <f t="shared" si="2"/>
        <v>0</v>
      </c>
      <c r="Q32" s="53">
        <f t="shared" si="2"/>
        <v>0</v>
      </c>
      <c r="R32" s="53">
        <f t="shared" si="2"/>
        <v>0</v>
      </c>
      <c r="S32" s="53">
        <f t="shared" si="2"/>
        <v>0</v>
      </c>
      <c r="T32" s="53">
        <f t="shared" si="2"/>
        <v>0</v>
      </c>
      <c r="U32" s="53">
        <f t="shared" si="2"/>
        <v>0</v>
      </c>
      <c r="V32" s="53">
        <f t="shared" si="2"/>
        <v>0</v>
      </c>
      <c r="W32" s="53">
        <f t="shared" si="2"/>
        <v>0</v>
      </c>
      <c r="X32" s="53">
        <f t="shared" si="2"/>
        <v>0</v>
      </c>
      <c r="Y32" s="53">
        <f t="shared" si="2"/>
        <v>0</v>
      </c>
      <c r="Z32" s="53">
        <f t="shared" si="2"/>
        <v>0</v>
      </c>
      <c r="AA32" s="53">
        <f t="shared" si="2"/>
        <v>0</v>
      </c>
      <c r="AB32" s="205"/>
    </row>
    <row r="33" spans="1:28" ht="16.2" thickBot="1" x14ac:dyDescent="0.35">
      <c r="A33" s="7">
        <v>1</v>
      </c>
      <c r="B33" s="8" t="s">
        <v>90</v>
      </c>
      <c r="C33" s="9"/>
      <c r="D33" s="9"/>
      <c r="E33" s="9"/>
      <c r="F33" s="9"/>
      <c r="G33" s="9"/>
      <c r="H33" s="9"/>
      <c r="I33" s="9"/>
      <c r="J33" s="9"/>
      <c r="K33" s="9"/>
      <c r="L33" s="9"/>
      <c r="M33" s="9"/>
      <c r="N33" s="9"/>
      <c r="O33" s="205"/>
      <c r="P33" s="10"/>
      <c r="Q33" s="11"/>
      <c r="R33" s="11"/>
      <c r="S33" s="11"/>
      <c r="T33" s="11"/>
      <c r="U33" s="11"/>
      <c r="V33" s="11"/>
      <c r="W33" s="11"/>
      <c r="X33" s="11"/>
      <c r="Y33" s="11"/>
      <c r="Z33" s="11"/>
      <c r="AA33" s="12"/>
      <c r="AB33" s="205"/>
    </row>
    <row r="34" spans="1:28" ht="16.2" thickBot="1" x14ac:dyDescent="0.35">
      <c r="A34" s="7">
        <v>2</v>
      </c>
      <c r="B34" s="8" t="s">
        <v>91</v>
      </c>
      <c r="C34" s="13"/>
      <c r="D34" s="14"/>
      <c r="E34" s="15"/>
      <c r="F34" s="15"/>
      <c r="G34" s="15"/>
      <c r="H34" s="15"/>
      <c r="I34" s="15"/>
      <c r="J34" s="15"/>
      <c r="K34" s="15"/>
      <c r="L34" s="15"/>
      <c r="M34" s="15"/>
      <c r="N34" s="16"/>
      <c r="O34" s="205"/>
      <c r="P34" s="17"/>
      <c r="Q34" s="15"/>
      <c r="R34" s="15"/>
      <c r="S34" s="15"/>
      <c r="T34" s="15"/>
      <c r="U34" s="15"/>
      <c r="V34" s="15"/>
      <c r="W34" s="15"/>
      <c r="X34" s="15"/>
      <c r="Y34" s="15"/>
      <c r="Z34" s="15"/>
      <c r="AA34" s="16"/>
      <c r="AB34" s="205"/>
    </row>
    <row r="35" spans="1:28" ht="31.8" thickBot="1" x14ac:dyDescent="0.35">
      <c r="A35" s="7">
        <v>3</v>
      </c>
      <c r="B35" s="8" t="s">
        <v>92</v>
      </c>
      <c r="C35" s="18"/>
      <c r="D35" s="19"/>
      <c r="E35" s="20"/>
      <c r="F35" s="20"/>
      <c r="G35" s="20"/>
      <c r="H35" s="20"/>
      <c r="I35" s="20"/>
      <c r="J35" s="20"/>
      <c r="K35" s="20"/>
      <c r="L35" s="20"/>
      <c r="M35" s="20"/>
      <c r="N35" s="21"/>
      <c r="O35" s="205"/>
      <c r="P35" s="22"/>
      <c r="Q35" s="20"/>
      <c r="R35" s="20"/>
      <c r="S35" s="20"/>
      <c r="T35" s="20"/>
      <c r="U35" s="20"/>
      <c r="V35" s="20"/>
      <c r="W35" s="20"/>
      <c r="X35" s="20"/>
      <c r="Y35" s="20"/>
      <c r="Z35" s="20"/>
      <c r="AA35" s="21"/>
      <c r="AB35" s="205"/>
    </row>
    <row r="36" spans="1:28" ht="16.2" thickBot="1" x14ac:dyDescent="0.35">
      <c r="A36" s="7">
        <v>4</v>
      </c>
      <c r="B36" s="23" t="s">
        <v>93</v>
      </c>
      <c r="C36" s="24"/>
      <c r="D36" s="25"/>
      <c r="E36" s="25"/>
      <c r="F36" s="25"/>
      <c r="G36" s="25"/>
      <c r="H36" s="25"/>
      <c r="I36" s="25"/>
      <c r="J36" s="25"/>
      <c r="K36" s="25"/>
      <c r="L36" s="25"/>
      <c r="M36" s="25"/>
      <c r="N36" s="26"/>
      <c r="O36" s="205"/>
      <c r="P36" s="24"/>
      <c r="Q36" s="25"/>
      <c r="R36" s="25"/>
      <c r="S36" s="25"/>
      <c r="T36" s="25"/>
      <c r="U36" s="25"/>
      <c r="V36" s="25"/>
      <c r="W36" s="25"/>
      <c r="X36" s="25"/>
      <c r="Y36" s="25"/>
      <c r="Z36" s="25"/>
      <c r="AA36" s="26"/>
      <c r="AB36" s="205"/>
    </row>
    <row r="37" spans="1:28" ht="16.2" thickBot="1" x14ac:dyDescent="0.35">
      <c r="A37" s="54"/>
      <c r="B37" s="55" t="s">
        <v>94</v>
      </c>
      <c r="C37" s="56">
        <f>C31+C32</f>
        <v>0</v>
      </c>
      <c r="D37" s="56">
        <f t="shared" ref="D37:N37" si="3">D31+D32</f>
        <v>0</v>
      </c>
      <c r="E37" s="56">
        <f t="shared" si="3"/>
        <v>0</v>
      </c>
      <c r="F37" s="56">
        <f t="shared" si="3"/>
        <v>0</v>
      </c>
      <c r="G37" s="56">
        <f t="shared" si="3"/>
        <v>0</v>
      </c>
      <c r="H37" s="56">
        <f t="shared" si="3"/>
        <v>0</v>
      </c>
      <c r="I37" s="56">
        <f t="shared" si="3"/>
        <v>0</v>
      </c>
      <c r="J37" s="56">
        <f t="shared" si="3"/>
        <v>0</v>
      </c>
      <c r="K37" s="56">
        <f t="shared" si="3"/>
        <v>0</v>
      </c>
      <c r="L37" s="56">
        <f t="shared" si="3"/>
        <v>0</v>
      </c>
      <c r="M37" s="56">
        <f t="shared" si="3"/>
        <v>0</v>
      </c>
      <c r="N37" s="56">
        <f t="shared" si="3"/>
        <v>0</v>
      </c>
      <c r="O37" s="205"/>
      <c r="P37" s="56">
        <f>P31+P32</f>
        <v>0</v>
      </c>
      <c r="Q37" s="56">
        <f t="shared" ref="Q37:AA37" si="4">Q31+Q32</f>
        <v>0</v>
      </c>
      <c r="R37" s="56">
        <f t="shared" si="4"/>
        <v>0</v>
      </c>
      <c r="S37" s="56">
        <f t="shared" si="4"/>
        <v>0</v>
      </c>
      <c r="T37" s="56">
        <f t="shared" si="4"/>
        <v>0</v>
      </c>
      <c r="U37" s="56">
        <f t="shared" si="4"/>
        <v>0</v>
      </c>
      <c r="V37" s="56">
        <f t="shared" si="4"/>
        <v>0</v>
      </c>
      <c r="W37" s="56">
        <f t="shared" si="4"/>
        <v>0</v>
      </c>
      <c r="X37" s="56">
        <f t="shared" si="4"/>
        <v>0</v>
      </c>
      <c r="Y37" s="56">
        <f t="shared" si="4"/>
        <v>0</v>
      </c>
      <c r="Z37" s="56">
        <f t="shared" si="4"/>
        <v>0</v>
      </c>
      <c r="AA37" s="56">
        <f t="shared" si="4"/>
        <v>0</v>
      </c>
      <c r="AB37" s="205"/>
    </row>
    <row r="38" spans="1:28" ht="16.2" thickBot="1" x14ac:dyDescent="0.35">
      <c r="A38" s="47" t="s">
        <v>95</v>
      </c>
      <c r="B38" s="48" t="s">
        <v>96</v>
      </c>
      <c r="C38" s="56">
        <f t="shared" ref="C38:N38" si="5">C39+C40+C41+C42+C43+C44+C45+C46</f>
        <v>0</v>
      </c>
      <c r="D38" s="56">
        <f t="shared" si="5"/>
        <v>0</v>
      </c>
      <c r="E38" s="56">
        <f t="shared" si="5"/>
        <v>0</v>
      </c>
      <c r="F38" s="56">
        <f t="shared" si="5"/>
        <v>0</v>
      </c>
      <c r="G38" s="56">
        <f t="shared" si="5"/>
        <v>0</v>
      </c>
      <c r="H38" s="56">
        <f t="shared" si="5"/>
        <v>0</v>
      </c>
      <c r="I38" s="56">
        <f t="shared" si="5"/>
        <v>0</v>
      </c>
      <c r="J38" s="56">
        <f t="shared" si="5"/>
        <v>0</v>
      </c>
      <c r="K38" s="56">
        <f t="shared" si="5"/>
        <v>0</v>
      </c>
      <c r="L38" s="56">
        <f t="shared" si="5"/>
        <v>0</v>
      </c>
      <c r="M38" s="56">
        <f t="shared" si="5"/>
        <v>0</v>
      </c>
      <c r="N38" s="56">
        <f t="shared" si="5"/>
        <v>0</v>
      </c>
      <c r="O38" s="205"/>
      <c r="P38" s="56">
        <f>P39+P40+P41+P42+P43+P44+P45+P46</f>
        <v>0</v>
      </c>
      <c r="Q38" s="56">
        <f t="shared" ref="Q38:AA38" si="6">Q39+Q40+Q41+Q42+Q43+Q44+Q45+Q46</f>
        <v>0</v>
      </c>
      <c r="R38" s="56">
        <f t="shared" si="6"/>
        <v>0</v>
      </c>
      <c r="S38" s="56">
        <f t="shared" si="6"/>
        <v>0</v>
      </c>
      <c r="T38" s="56">
        <f t="shared" si="6"/>
        <v>0</v>
      </c>
      <c r="U38" s="56">
        <f t="shared" si="6"/>
        <v>0</v>
      </c>
      <c r="V38" s="56">
        <f t="shared" si="6"/>
        <v>0</v>
      </c>
      <c r="W38" s="56">
        <f t="shared" si="6"/>
        <v>0</v>
      </c>
      <c r="X38" s="56">
        <f t="shared" si="6"/>
        <v>0</v>
      </c>
      <c r="Y38" s="56">
        <f t="shared" si="6"/>
        <v>0</v>
      </c>
      <c r="Z38" s="56">
        <f t="shared" si="6"/>
        <v>0</v>
      </c>
      <c r="AA38" s="56">
        <f t="shared" si="6"/>
        <v>0</v>
      </c>
      <c r="AB38" s="205"/>
    </row>
    <row r="39" spans="1:28" ht="47.4" thickBot="1" x14ac:dyDescent="0.35">
      <c r="A39" s="7">
        <v>1</v>
      </c>
      <c r="B39" s="8" t="s">
        <v>97</v>
      </c>
      <c r="C39" s="27"/>
      <c r="D39" s="28"/>
      <c r="E39" s="11"/>
      <c r="F39" s="11"/>
      <c r="G39" s="11"/>
      <c r="H39" s="11"/>
      <c r="I39" s="11"/>
      <c r="J39" s="11"/>
      <c r="K39" s="11"/>
      <c r="L39" s="11"/>
      <c r="M39" s="11"/>
      <c r="N39" s="12"/>
      <c r="O39" s="205"/>
      <c r="P39" s="10"/>
      <c r="Q39" s="11"/>
      <c r="R39" s="11"/>
      <c r="S39" s="11"/>
      <c r="T39" s="11"/>
      <c r="U39" s="11"/>
      <c r="V39" s="11"/>
      <c r="W39" s="11"/>
      <c r="X39" s="11"/>
      <c r="Y39" s="11"/>
      <c r="Z39" s="11"/>
      <c r="AA39" s="12"/>
      <c r="AB39" s="205"/>
    </row>
    <row r="40" spans="1:28" ht="16.2" thickBot="1" x14ac:dyDescent="0.35">
      <c r="A40" s="7">
        <v>2</v>
      </c>
      <c r="B40" s="8" t="s">
        <v>98</v>
      </c>
      <c r="C40" s="13"/>
      <c r="D40" s="13"/>
      <c r="E40" s="13"/>
      <c r="F40" s="13"/>
      <c r="G40" s="13"/>
      <c r="H40" s="13"/>
      <c r="I40" s="13"/>
      <c r="J40" s="13"/>
      <c r="K40" s="13"/>
      <c r="L40" s="13"/>
      <c r="M40" s="13"/>
      <c r="N40" s="13"/>
      <c r="O40" s="205"/>
      <c r="P40" s="13"/>
      <c r="Q40" s="13"/>
      <c r="R40" s="13"/>
      <c r="S40" s="13"/>
      <c r="T40" s="13"/>
      <c r="U40" s="13"/>
      <c r="V40" s="15"/>
      <c r="W40" s="15"/>
      <c r="X40" s="15"/>
      <c r="Y40" s="15"/>
      <c r="Z40" s="15"/>
      <c r="AA40" s="16"/>
      <c r="AB40" s="205"/>
    </row>
    <row r="41" spans="1:28" ht="16.2" thickBot="1" x14ac:dyDescent="0.35">
      <c r="A41" s="7">
        <v>3</v>
      </c>
      <c r="B41" s="8" t="s">
        <v>99</v>
      </c>
      <c r="C41" s="13"/>
      <c r="D41" s="14"/>
      <c r="E41" s="15"/>
      <c r="F41" s="15"/>
      <c r="G41" s="15"/>
      <c r="H41" s="15"/>
      <c r="I41" s="15"/>
      <c r="J41" s="15"/>
      <c r="K41" s="15"/>
      <c r="L41" s="15"/>
      <c r="M41" s="15"/>
      <c r="N41" s="16"/>
      <c r="O41" s="205"/>
      <c r="P41" s="17"/>
      <c r="Q41" s="15"/>
      <c r="R41" s="15"/>
      <c r="S41" s="15"/>
      <c r="T41" s="15"/>
      <c r="U41" s="15"/>
      <c r="V41" s="15"/>
      <c r="W41" s="15"/>
      <c r="X41" s="15"/>
      <c r="Y41" s="15"/>
      <c r="Z41" s="15"/>
      <c r="AA41" s="16"/>
      <c r="AB41" s="205"/>
    </row>
    <row r="42" spans="1:28" ht="16.2" thickBot="1" x14ac:dyDescent="0.35">
      <c r="A42" s="7">
        <v>4</v>
      </c>
      <c r="B42" s="8" t="s">
        <v>100</v>
      </c>
      <c r="C42" s="13"/>
      <c r="D42" s="14"/>
      <c r="E42" s="15"/>
      <c r="F42" s="15"/>
      <c r="G42" s="15"/>
      <c r="H42" s="15"/>
      <c r="I42" s="15"/>
      <c r="J42" s="15"/>
      <c r="K42" s="15"/>
      <c r="L42" s="15"/>
      <c r="M42" s="15"/>
      <c r="N42" s="16"/>
      <c r="O42" s="205"/>
      <c r="P42" s="17"/>
      <c r="Q42" s="15"/>
      <c r="R42" s="15"/>
      <c r="S42" s="15"/>
      <c r="T42" s="15"/>
      <c r="U42" s="15"/>
      <c r="V42" s="15"/>
      <c r="W42" s="15"/>
      <c r="X42" s="15"/>
      <c r="Y42" s="15"/>
      <c r="Z42" s="15"/>
      <c r="AA42" s="16"/>
      <c r="AB42" s="205"/>
    </row>
    <row r="43" spans="1:28" ht="47.4" thickBot="1" x14ac:dyDescent="0.35">
      <c r="A43" s="7">
        <v>5</v>
      </c>
      <c r="B43" s="8" t="s">
        <v>101</v>
      </c>
      <c r="C43" s="13"/>
      <c r="D43" s="14"/>
      <c r="E43" s="15"/>
      <c r="F43" s="15"/>
      <c r="G43" s="15"/>
      <c r="H43" s="15"/>
      <c r="I43" s="15"/>
      <c r="J43" s="15"/>
      <c r="K43" s="15"/>
      <c r="L43" s="15"/>
      <c r="M43" s="15"/>
      <c r="N43" s="16"/>
      <c r="O43" s="205"/>
      <c r="P43" s="17"/>
      <c r="Q43" s="15"/>
      <c r="R43" s="15"/>
      <c r="S43" s="15"/>
      <c r="T43" s="15"/>
      <c r="U43" s="15"/>
      <c r="V43" s="15"/>
      <c r="W43" s="15"/>
      <c r="X43" s="15"/>
      <c r="Y43" s="15"/>
      <c r="Z43" s="15"/>
      <c r="AA43" s="16"/>
      <c r="AB43" s="205"/>
    </row>
    <row r="44" spans="1:28" ht="16.2" thickBot="1" x14ac:dyDescent="0.35">
      <c r="A44" s="7">
        <v>6</v>
      </c>
      <c r="B44" s="8" t="s">
        <v>102</v>
      </c>
      <c r="C44" s="13"/>
      <c r="D44" s="14"/>
      <c r="E44" s="15"/>
      <c r="F44" s="15"/>
      <c r="G44" s="15"/>
      <c r="H44" s="15"/>
      <c r="I44" s="15"/>
      <c r="J44" s="15"/>
      <c r="K44" s="15"/>
      <c r="L44" s="15"/>
      <c r="M44" s="15"/>
      <c r="N44" s="16"/>
      <c r="O44" s="205"/>
      <c r="P44" s="17"/>
      <c r="Q44" s="15"/>
      <c r="R44" s="15"/>
      <c r="S44" s="15"/>
      <c r="T44" s="15"/>
      <c r="U44" s="15"/>
      <c r="V44" s="15"/>
      <c r="W44" s="15"/>
      <c r="X44" s="15"/>
      <c r="Y44" s="15"/>
      <c r="Z44" s="15"/>
      <c r="AA44" s="16"/>
      <c r="AB44" s="205"/>
    </row>
    <row r="45" spans="1:28" ht="16.2" thickBot="1" x14ac:dyDescent="0.35">
      <c r="A45" s="7">
        <v>7</v>
      </c>
      <c r="B45" s="8" t="s">
        <v>103</v>
      </c>
      <c r="C45" s="13"/>
      <c r="D45" s="14"/>
      <c r="E45" s="15"/>
      <c r="F45" s="15"/>
      <c r="G45" s="15"/>
      <c r="H45" s="15"/>
      <c r="I45" s="15"/>
      <c r="J45" s="15"/>
      <c r="K45" s="15"/>
      <c r="L45" s="15"/>
      <c r="M45" s="15"/>
      <c r="N45" s="16"/>
      <c r="O45" s="205"/>
      <c r="P45" s="17"/>
      <c r="Q45" s="15"/>
      <c r="R45" s="15"/>
      <c r="S45" s="15"/>
      <c r="T45" s="15"/>
      <c r="U45" s="15"/>
      <c r="V45" s="15"/>
      <c r="W45" s="15"/>
      <c r="X45" s="15"/>
      <c r="Y45" s="15"/>
      <c r="Z45" s="15"/>
      <c r="AA45" s="16"/>
      <c r="AB45" s="205"/>
    </row>
    <row r="46" spans="1:28" ht="16.2" thickBot="1" x14ac:dyDescent="0.35">
      <c r="A46" s="7">
        <v>8</v>
      </c>
      <c r="B46" s="8" t="s">
        <v>104</v>
      </c>
      <c r="C46" s="13"/>
      <c r="D46" s="14"/>
      <c r="E46" s="15"/>
      <c r="F46" s="15"/>
      <c r="G46" s="15"/>
      <c r="H46" s="15"/>
      <c r="I46" s="15"/>
      <c r="J46" s="15"/>
      <c r="K46" s="15"/>
      <c r="L46" s="15"/>
      <c r="M46" s="15"/>
      <c r="N46" s="16"/>
      <c r="O46" s="205"/>
      <c r="P46" s="17"/>
      <c r="Q46" s="15"/>
      <c r="R46" s="15"/>
      <c r="S46" s="15"/>
      <c r="T46" s="15"/>
      <c r="U46" s="15"/>
      <c r="V46" s="15"/>
      <c r="W46" s="15"/>
      <c r="X46" s="15"/>
      <c r="Y46" s="15"/>
      <c r="Z46" s="15"/>
      <c r="AA46" s="16"/>
      <c r="AB46" s="205"/>
    </row>
    <row r="47" spans="1:28" ht="94.2" thickBot="1" x14ac:dyDescent="0.35">
      <c r="A47" s="82" t="s">
        <v>105</v>
      </c>
      <c r="B47" s="83" t="s">
        <v>106</v>
      </c>
      <c r="C47" s="24"/>
      <c r="D47" s="25"/>
      <c r="E47" s="25"/>
      <c r="F47" s="25"/>
      <c r="G47" s="25"/>
      <c r="H47" s="25"/>
      <c r="I47" s="25"/>
      <c r="J47" s="25"/>
      <c r="K47" s="25"/>
      <c r="L47" s="25"/>
      <c r="M47" s="25"/>
      <c r="N47" s="26"/>
      <c r="O47" s="205"/>
      <c r="P47" s="24"/>
      <c r="Q47" s="25"/>
      <c r="R47" s="25"/>
      <c r="S47" s="25"/>
      <c r="T47" s="25"/>
      <c r="U47" s="25"/>
      <c r="V47" s="25"/>
      <c r="W47" s="25"/>
      <c r="X47" s="25"/>
      <c r="Y47" s="25"/>
      <c r="Z47" s="25"/>
      <c r="AA47" s="26"/>
      <c r="AB47" s="205"/>
    </row>
    <row r="48" spans="1:28" ht="16.2" thickBot="1" x14ac:dyDescent="0.35">
      <c r="A48" s="44" t="s">
        <v>107</v>
      </c>
      <c r="B48" s="52" t="s">
        <v>108</v>
      </c>
      <c r="C48" s="56">
        <f t="shared" ref="C48:AA48" si="7">C49+C50</f>
        <v>0</v>
      </c>
      <c r="D48" s="56">
        <f t="shared" si="7"/>
        <v>0</v>
      </c>
      <c r="E48" s="56">
        <f t="shared" si="7"/>
        <v>0</v>
      </c>
      <c r="F48" s="56">
        <f t="shared" si="7"/>
        <v>0</v>
      </c>
      <c r="G48" s="56">
        <f t="shared" si="7"/>
        <v>0</v>
      </c>
      <c r="H48" s="56">
        <f t="shared" si="7"/>
        <v>0</v>
      </c>
      <c r="I48" s="56">
        <f t="shared" si="7"/>
        <v>0</v>
      </c>
      <c r="J48" s="56">
        <f t="shared" si="7"/>
        <v>0</v>
      </c>
      <c r="K48" s="56">
        <f t="shared" si="7"/>
        <v>0</v>
      </c>
      <c r="L48" s="56">
        <f t="shared" si="7"/>
        <v>0</v>
      </c>
      <c r="M48" s="56">
        <f t="shared" si="7"/>
        <v>0</v>
      </c>
      <c r="N48" s="56">
        <f t="shared" si="7"/>
        <v>0</v>
      </c>
      <c r="O48" s="205"/>
      <c r="P48" s="56">
        <f t="shared" si="7"/>
        <v>0</v>
      </c>
      <c r="Q48" s="56">
        <f t="shared" si="7"/>
        <v>0</v>
      </c>
      <c r="R48" s="56">
        <f t="shared" si="7"/>
        <v>0</v>
      </c>
      <c r="S48" s="56">
        <f t="shared" si="7"/>
        <v>0</v>
      </c>
      <c r="T48" s="56">
        <f t="shared" si="7"/>
        <v>0</v>
      </c>
      <c r="U48" s="56">
        <f t="shared" si="7"/>
        <v>0</v>
      </c>
      <c r="V48" s="56">
        <f t="shared" si="7"/>
        <v>0</v>
      </c>
      <c r="W48" s="56">
        <f t="shared" si="7"/>
        <v>0</v>
      </c>
      <c r="X48" s="56">
        <f t="shared" si="7"/>
        <v>0</v>
      </c>
      <c r="Y48" s="56">
        <f t="shared" si="7"/>
        <v>0</v>
      </c>
      <c r="Z48" s="56">
        <f t="shared" si="7"/>
        <v>0</v>
      </c>
      <c r="AA48" s="56">
        <f t="shared" si="7"/>
        <v>0</v>
      </c>
      <c r="AB48" s="205"/>
    </row>
    <row r="49" spans="1:28" ht="16.2" thickBot="1" x14ac:dyDescent="0.35">
      <c r="A49" s="7"/>
      <c r="B49" s="8" t="s">
        <v>109</v>
      </c>
      <c r="C49" s="27"/>
      <c r="D49" s="28"/>
      <c r="E49" s="11"/>
      <c r="F49" s="11"/>
      <c r="G49" s="11"/>
      <c r="H49" s="11"/>
      <c r="I49" s="11"/>
      <c r="J49" s="11"/>
      <c r="K49" s="11"/>
      <c r="L49" s="11"/>
      <c r="M49" s="11"/>
      <c r="N49" s="12"/>
      <c r="O49" s="205"/>
      <c r="P49" s="10"/>
      <c r="Q49" s="11"/>
      <c r="R49" s="11"/>
      <c r="S49" s="11"/>
      <c r="T49" s="11"/>
      <c r="U49" s="11"/>
      <c r="V49" s="11"/>
      <c r="W49" s="11"/>
      <c r="X49" s="11"/>
      <c r="Y49" s="11"/>
      <c r="Z49" s="11"/>
      <c r="AA49" s="12"/>
      <c r="AB49" s="205"/>
    </row>
    <row r="50" spans="1:28" ht="16.2" thickBot="1" x14ac:dyDescent="0.35">
      <c r="A50" s="7"/>
      <c r="B50" s="8" t="s">
        <v>110</v>
      </c>
      <c r="C50" s="13"/>
      <c r="D50" s="14"/>
      <c r="E50" s="15"/>
      <c r="F50" s="15"/>
      <c r="G50" s="15"/>
      <c r="H50" s="15"/>
      <c r="I50" s="15"/>
      <c r="J50" s="15"/>
      <c r="K50" s="15"/>
      <c r="L50" s="15"/>
      <c r="M50" s="15"/>
      <c r="N50" s="16"/>
      <c r="O50" s="205"/>
      <c r="P50" s="17"/>
      <c r="Q50" s="15"/>
      <c r="R50" s="15"/>
      <c r="S50" s="15"/>
      <c r="T50" s="15"/>
      <c r="U50" s="15"/>
      <c r="V50" s="15"/>
      <c r="W50" s="15"/>
      <c r="X50" s="15"/>
      <c r="Y50" s="15"/>
      <c r="Z50" s="15"/>
      <c r="AA50" s="16"/>
      <c r="AB50" s="205"/>
    </row>
    <row r="51" spans="1:28" ht="16.2" thickBot="1" x14ac:dyDescent="0.35">
      <c r="A51" s="47" t="s">
        <v>111</v>
      </c>
      <c r="B51" s="48" t="s">
        <v>112</v>
      </c>
      <c r="C51" s="56">
        <f>C33*1/100</f>
        <v>0</v>
      </c>
      <c r="D51" s="56">
        <f t="shared" ref="D51:N51" si="8">D33*1/100</f>
        <v>0</v>
      </c>
      <c r="E51" s="56">
        <f t="shared" si="8"/>
        <v>0</v>
      </c>
      <c r="F51" s="56">
        <f t="shared" si="8"/>
        <v>0</v>
      </c>
      <c r="G51" s="56">
        <f t="shared" si="8"/>
        <v>0</v>
      </c>
      <c r="H51" s="56">
        <f t="shared" si="8"/>
        <v>0</v>
      </c>
      <c r="I51" s="56">
        <f t="shared" si="8"/>
        <v>0</v>
      </c>
      <c r="J51" s="56">
        <f t="shared" si="8"/>
        <v>0</v>
      </c>
      <c r="K51" s="56">
        <f t="shared" si="8"/>
        <v>0</v>
      </c>
      <c r="L51" s="56">
        <f t="shared" si="8"/>
        <v>0</v>
      </c>
      <c r="M51" s="56">
        <f t="shared" si="8"/>
        <v>0</v>
      </c>
      <c r="N51" s="56">
        <f t="shared" si="8"/>
        <v>0</v>
      </c>
      <c r="O51" s="206"/>
      <c r="P51" s="56">
        <f>P33*1/100</f>
        <v>0</v>
      </c>
      <c r="Q51" s="56">
        <f t="shared" ref="Q51:AA51" si="9">Q33*1/100</f>
        <v>0</v>
      </c>
      <c r="R51" s="56">
        <f t="shared" si="9"/>
        <v>0</v>
      </c>
      <c r="S51" s="56">
        <f t="shared" si="9"/>
        <v>0</v>
      </c>
      <c r="T51" s="56">
        <f t="shared" si="9"/>
        <v>0</v>
      </c>
      <c r="U51" s="56">
        <f t="shared" si="9"/>
        <v>0</v>
      </c>
      <c r="V51" s="56">
        <f t="shared" si="9"/>
        <v>0</v>
      </c>
      <c r="W51" s="56">
        <f t="shared" si="9"/>
        <v>0</v>
      </c>
      <c r="X51" s="56">
        <f t="shared" si="9"/>
        <v>0</v>
      </c>
      <c r="Y51" s="56">
        <f t="shared" si="9"/>
        <v>0</v>
      </c>
      <c r="Z51" s="56">
        <f t="shared" si="9"/>
        <v>0</v>
      </c>
      <c r="AA51" s="56">
        <f t="shared" si="9"/>
        <v>0</v>
      </c>
      <c r="AB51" s="206"/>
    </row>
    <row r="52" spans="1:28" ht="16.2" thickBot="1" x14ac:dyDescent="0.35">
      <c r="A52" s="44" t="s">
        <v>113</v>
      </c>
      <c r="B52" s="83" t="s">
        <v>114</v>
      </c>
      <c r="C52" s="24"/>
      <c r="D52" s="25"/>
      <c r="E52" s="25"/>
      <c r="F52" s="25"/>
      <c r="G52" s="25"/>
      <c r="H52" s="25"/>
      <c r="I52" s="25"/>
      <c r="J52" s="25"/>
      <c r="K52" s="25"/>
      <c r="L52" s="25"/>
      <c r="M52" s="25"/>
      <c r="N52" s="26"/>
      <c r="O52" s="59"/>
      <c r="P52" s="24"/>
      <c r="Q52" s="25"/>
      <c r="R52" s="25"/>
      <c r="S52" s="25"/>
      <c r="T52" s="25"/>
      <c r="U52" s="25"/>
      <c r="V52" s="25"/>
      <c r="W52" s="25"/>
      <c r="X52" s="25"/>
      <c r="Y52" s="25"/>
      <c r="Z52" s="25"/>
      <c r="AA52" s="26"/>
      <c r="AB52" s="59"/>
    </row>
    <row r="53" spans="1:28" ht="31.8" thickBot="1" x14ac:dyDescent="0.35">
      <c r="A53" s="54" t="s">
        <v>115</v>
      </c>
      <c r="B53" s="55" t="s">
        <v>116</v>
      </c>
      <c r="C53" s="56">
        <f t="shared" ref="C53:AA53" si="10">C38+C47+C48+C51+C52</f>
        <v>0</v>
      </c>
      <c r="D53" s="56">
        <f t="shared" si="10"/>
        <v>0</v>
      </c>
      <c r="E53" s="56">
        <f t="shared" si="10"/>
        <v>0</v>
      </c>
      <c r="F53" s="56">
        <f t="shared" si="10"/>
        <v>0</v>
      </c>
      <c r="G53" s="56">
        <f t="shared" si="10"/>
        <v>0</v>
      </c>
      <c r="H53" s="56">
        <f t="shared" si="10"/>
        <v>0</v>
      </c>
      <c r="I53" s="56">
        <f t="shared" si="10"/>
        <v>0</v>
      </c>
      <c r="J53" s="56">
        <f t="shared" si="10"/>
        <v>0</v>
      </c>
      <c r="K53" s="56">
        <f t="shared" si="10"/>
        <v>0</v>
      </c>
      <c r="L53" s="56">
        <f t="shared" si="10"/>
        <v>0</v>
      </c>
      <c r="M53" s="56">
        <f t="shared" si="10"/>
        <v>0</v>
      </c>
      <c r="N53" s="56">
        <f t="shared" si="10"/>
        <v>0</v>
      </c>
      <c r="O53" s="26"/>
      <c r="P53" s="56">
        <f t="shared" si="10"/>
        <v>0</v>
      </c>
      <c r="Q53" s="56">
        <f t="shared" si="10"/>
        <v>0</v>
      </c>
      <c r="R53" s="56">
        <f t="shared" si="10"/>
        <v>0</v>
      </c>
      <c r="S53" s="56">
        <f t="shared" si="10"/>
        <v>0</v>
      </c>
      <c r="T53" s="56">
        <f t="shared" si="10"/>
        <v>0</v>
      </c>
      <c r="U53" s="56">
        <f t="shared" si="10"/>
        <v>0</v>
      </c>
      <c r="V53" s="56">
        <f t="shared" si="10"/>
        <v>0</v>
      </c>
      <c r="W53" s="56">
        <f t="shared" si="10"/>
        <v>0</v>
      </c>
      <c r="X53" s="56">
        <f t="shared" si="10"/>
        <v>0</v>
      </c>
      <c r="Y53" s="56">
        <f t="shared" si="10"/>
        <v>0</v>
      </c>
      <c r="Z53" s="56">
        <f t="shared" si="10"/>
        <v>0</v>
      </c>
      <c r="AA53" s="56">
        <f t="shared" si="10"/>
        <v>0</v>
      </c>
      <c r="AB53" s="59"/>
    </row>
    <row r="54" spans="1:28" ht="16.2" thickBot="1" x14ac:dyDescent="0.35">
      <c r="A54" s="47" t="s">
        <v>117</v>
      </c>
      <c r="B54" s="48" t="s">
        <v>118</v>
      </c>
      <c r="C54" s="56">
        <f t="shared" ref="C54:AA54" si="11">C32-C53</f>
        <v>0</v>
      </c>
      <c r="D54" s="56">
        <f t="shared" si="11"/>
        <v>0</v>
      </c>
      <c r="E54" s="56">
        <f t="shared" si="11"/>
        <v>0</v>
      </c>
      <c r="F54" s="56">
        <f t="shared" si="11"/>
        <v>0</v>
      </c>
      <c r="G54" s="56">
        <f t="shared" si="11"/>
        <v>0</v>
      </c>
      <c r="H54" s="56">
        <f t="shared" si="11"/>
        <v>0</v>
      </c>
      <c r="I54" s="56">
        <f t="shared" si="11"/>
        <v>0</v>
      </c>
      <c r="J54" s="56">
        <f t="shared" si="11"/>
        <v>0</v>
      </c>
      <c r="K54" s="56">
        <f t="shared" si="11"/>
        <v>0</v>
      </c>
      <c r="L54" s="56">
        <f t="shared" si="11"/>
        <v>0</v>
      </c>
      <c r="M54" s="56">
        <f t="shared" si="11"/>
        <v>0</v>
      </c>
      <c r="N54" s="56">
        <f t="shared" si="11"/>
        <v>0</v>
      </c>
      <c r="O54" s="59"/>
      <c r="P54" s="56">
        <f t="shared" si="11"/>
        <v>0</v>
      </c>
      <c r="Q54" s="56">
        <f t="shared" si="11"/>
        <v>0</v>
      </c>
      <c r="R54" s="56">
        <f t="shared" si="11"/>
        <v>0</v>
      </c>
      <c r="S54" s="56">
        <f t="shared" si="11"/>
        <v>0</v>
      </c>
      <c r="T54" s="56">
        <f t="shared" si="11"/>
        <v>0</v>
      </c>
      <c r="U54" s="56">
        <f t="shared" si="11"/>
        <v>0</v>
      </c>
      <c r="V54" s="56">
        <f t="shared" si="11"/>
        <v>0</v>
      </c>
      <c r="W54" s="56">
        <f t="shared" si="11"/>
        <v>0</v>
      </c>
      <c r="X54" s="56">
        <f t="shared" si="11"/>
        <v>0</v>
      </c>
      <c r="Y54" s="56">
        <f t="shared" si="11"/>
        <v>0</v>
      </c>
      <c r="Z54" s="56">
        <f t="shared" si="11"/>
        <v>0</v>
      </c>
      <c r="AA54" s="56">
        <f t="shared" si="11"/>
        <v>0</v>
      </c>
      <c r="AB54" s="59"/>
    </row>
    <row r="55" spans="1:28" ht="16.2" thickBot="1" x14ac:dyDescent="0.35">
      <c r="A55" s="44" t="s">
        <v>119</v>
      </c>
      <c r="B55" s="52" t="s">
        <v>120</v>
      </c>
      <c r="C55" s="53">
        <f>C31+C54</f>
        <v>0</v>
      </c>
      <c r="D55" s="53">
        <f t="shared" ref="D55:N55" si="12">D31+D54</f>
        <v>0</v>
      </c>
      <c r="E55" s="53">
        <f t="shared" si="12"/>
        <v>0</v>
      </c>
      <c r="F55" s="53">
        <f t="shared" si="12"/>
        <v>0</v>
      </c>
      <c r="G55" s="53">
        <f t="shared" si="12"/>
        <v>0</v>
      </c>
      <c r="H55" s="53">
        <f t="shared" si="12"/>
        <v>0</v>
      </c>
      <c r="I55" s="53">
        <f t="shared" si="12"/>
        <v>0</v>
      </c>
      <c r="J55" s="53">
        <f t="shared" si="12"/>
        <v>0</v>
      </c>
      <c r="K55" s="53">
        <f t="shared" si="12"/>
        <v>0</v>
      </c>
      <c r="L55" s="53">
        <f t="shared" si="12"/>
        <v>0</v>
      </c>
      <c r="M55" s="53">
        <f t="shared" si="12"/>
        <v>0</v>
      </c>
      <c r="N55" s="53">
        <f t="shared" si="12"/>
        <v>0</v>
      </c>
      <c r="O55" s="60"/>
      <c r="P55" s="53">
        <f t="shared" ref="P55:AA55" si="13">P31+P54</f>
        <v>0</v>
      </c>
      <c r="Q55" s="53">
        <f t="shared" si="13"/>
        <v>0</v>
      </c>
      <c r="R55" s="53">
        <f t="shared" si="13"/>
        <v>0</v>
      </c>
      <c r="S55" s="53">
        <f t="shared" si="13"/>
        <v>0</v>
      </c>
      <c r="T55" s="53">
        <f t="shared" si="13"/>
        <v>0</v>
      </c>
      <c r="U55" s="53">
        <f t="shared" si="13"/>
        <v>0</v>
      </c>
      <c r="V55" s="53">
        <f t="shared" si="13"/>
        <v>0</v>
      </c>
      <c r="W55" s="53">
        <f t="shared" si="13"/>
        <v>0</v>
      </c>
      <c r="X55" s="53">
        <f t="shared" si="13"/>
        <v>0</v>
      </c>
      <c r="Y55" s="53">
        <f t="shared" si="13"/>
        <v>0</v>
      </c>
      <c r="Z55" s="53">
        <f t="shared" si="13"/>
        <v>0</v>
      </c>
      <c r="AA55" s="53">
        <f t="shared" si="13"/>
        <v>0</v>
      </c>
      <c r="AB55" s="60"/>
    </row>
    <row r="57" spans="1:28" ht="15" thickBot="1" x14ac:dyDescent="0.35"/>
    <row r="58" spans="1:28" x14ac:dyDescent="0.3">
      <c r="B58" s="160" t="s">
        <v>139</v>
      </c>
      <c r="C58" s="179"/>
      <c r="D58" s="180"/>
    </row>
    <row r="59" spans="1:28" x14ac:dyDescent="0.3">
      <c r="B59" s="161" t="s">
        <v>140</v>
      </c>
      <c r="C59" s="181"/>
      <c r="D59" s="182"/>
    </row>
    <row r="60" spans="1:28" ht="15" thickBot="1" x14ac:dyDescent="0.35">
      <c r="B60" s="162" t="s">
        <v>141</v>
      </c>
      <c r="C60" s="183"/>
      <c r="D60" s="184"/>
    </row>
  </sheetData>
  <mergeCells count="12">
    <mergeCell ref="C58:D58"/>
    <mergeCell ref="C59:D59"/>
    <mergeCell ref="C60:D60"/>
    <mergeCell ref="A10:AB23"/>
    <mergeCell ref="A25:AB25"/>
    <mergeCell ref="A27:AB27"/>
    <mergeCell ref="A28:A30"/>
    <mergeCell ref="B28:B30"/>
    <mergeCell ref="C28:N28"/>
    <mergeCell ref="P28:AA28"/>
    <mergeCell ref="O28:O51"/>
    <mergeCell ref="AB28:AB51"/>
  </mergeCells>
  <pageMargins left="0.7" right="0.7" top="0.75" bottom="0.75" header="0.3" footer="0.3"/>
  <pageSetup paperSize="9" scale="48" orientation="landscape" r:id="rId1"/>
  <rowBreaks count="1" manualBreakCount="1">
    <brk id="30" max="16383" man="1"/>
  </rowBreaks>
  <ignoredErrors>
    <ignoredError sqref="Q31"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topLeftCell="A35" zoomScale="120" zoomScaleNormal="120" workbookViewId="0">
      <selection activeCell="B45" sqref="B45:D47"/>
    </sheetView>
  </sheetViews>
  <sheetFormatPr defaultRowHeight="14.4" x14ac:dyDescent="0.3"/>
  <cols>
    <col min="1" max="1" width="4.6640625" customWidth="1"/>
    <col min="2" max="2" width="21.33203125" customWidth="1"/>
    <col min="3" max="3" width="30.5546875" customWidth="1"/>
    <col min="4" max="4" width="5.21875" customWidth="1"/>
    <col min="5" max="5" width="13.77734375" customWidth="1"/>
    <col min="6" max="7" width="15.5546875" customWidth="1"/>
    <col min="8" max="8" width="17.21875" customWidth="1"/>
    <col min="9" max="9" width="20.44140625" customWidth="1"/>
  </cols>
  <sheetData>
    <row r="1" spans="1:13" ht="17.399999999999999" x14ac:dyDescent="0.3">
      <c r="A1" s="209" t="s">
        <v>53</v>
      </c>
      <c r="B1" s="209"/>
      <c r="C1" s="209"/>
      <c r="D1" s="209"/>
      <c r="E1" s="209"/>
      <c r="F1" s="209"/>
      <c r="G1" s="209"/>
      <c r="H1" s="209"/>
      <c r="I1" s="209"/>
    </row>
    <row r="2" spans="1:13" ht="15.6" x14ac:dyDescent="0.3">
      <c r="A2" s="3"/>
      <c r="B2" s="3"/>
      <c r="C2" s="3"/>
      <c r="D2" s="3"/>
      <c r="E2" s="3"/>
      <c r="F2" s="3"/>
      <c r="G2" s="3"/>
      <c r="H2" s="3"/>
      <c r="I2" s="3"/>
    </row>
    <row r="3" spans="1:13" ht="15.6" x14ac:dyDescent="0.3">
      <c r="A3" s="3"/>
      <c r="B3" s="3"/>
      <c r="C3" s="3"/>
      <c r="D3" s="3"/>
      <c r="E3" s="3"/>
      <c r="F3" s="3"/>
      <c r="G3" s="3"/>
      <c r="H3" s="3"/>
      <c r="I3" s="3"/>
    </row>
    <row r="4" spans="1:13" ht="15.6" x14ac:dyDescent="0.3">
      <c r="A4" s="3"/>
      <c r="B4" s="3"/>
      <c r="C4" s="3"/>
      <c r="D4" s="3"/>
      <c r="E4" s="3"/>
      <c r="F4" s="3"/>
      <c r="G4" s="3"/>
      <c r="H4" s="3"/>
      <c r="I4" s="3"/>
    </row>
    <row r="5" spans="1:13" ht="15.6" x14ac:dyDescent="0.3">
      <c r="A5" s="3"/>
      <c r="B5" s="3"/>
      <c r="C5" s="3"/>
      <c r="D5" s="3"/>
      <c r="E5" s="3"/>
      <c r="F5" s="3"/>
      <c r="G5" s="3"/>
      <c r="H5" s="3"/>
      <c r="I5" s="3"/>
    </row>
    <row r="6" spans="1:13" ht="15.6" x14ac:dyDescent="0.3">
      <c r="A6" s="3"/>
      <c r="B6" s="3"/>
      <c r="C6" s="3"/>
      <c r="D6" s="3"/>
      <c r="E6" s="3"/>
      <c r="F6" s="3"/>
      <c r="G6" s="3"/>
      <c r="H6" s="3"/>
      <c r="I6" s="3"/>
    </row>
    <row r="7" spans="1:13" ht="14.4" customHeight="1" x14ac:dyDescent="0.3">
      <c r="A7" s="210" t="s">
        <v>124</v>
      </c>
      <c r="B7" s="210"/>
      <c r="C7" s="210"/>
      <c r="D7" s="210"/>
      <c r="E7" s="210"/>
      <c r="F7" s="210"/>
      <c r="G7" s="210"/>
      <c r="H7" s="210"/>
      <c r="I7" s="210"/>
      <c r="J7" s="4"/>
      <c r="K7" s="4"/>
      <c r="L7" s="4"/>
      <c r="M7" s="4"/>
    </row>
    <row r="8" spans="1:13" ht="14.4" customHeight="1" x14ac:dyDescent="0.3">
      <c r="A8" s="210"/>
      <c r="B8" s="210"/>
      <c r="C8" s="210"/>
      <c r="D8" s="210"/>
      <c r="E8" s="210"/>
      <c r="F8" s="210"/>
      <c r="G8" s="210"/>
      <c r="H8" s="210"/>
      <c r="I8" s="210"/>
      <c r="J8" s="4"/>
      <c r="K8" s="4"/>
      <c r="L8" s="4"/>
      <c r="M8" s="4"/>
    </row>
    <row r="9" spans="1:13" ht="14.4" customHeight="1" x14ac:dyDescent="0.3">
      <c r="A9" s="210"/>
      <c r="B9" s="210"/>
      <c r="C9" s="210"/>
      <c r="D9" s="210"/>
      <c r="E9" s="210"/>
      <c r="F9" s="210"/>
      <c r="G9" s="210"/>
      <c r="H9" s="210"/>
      <c r="I9" s="210"/>
      <c r="J9" s="4"/>
      <c r="K9" s="4"/>
      <c r="L9" s="4"/>
      <c r="M9" s="4"/>
    </row>
    <row r="10" spans="1:13" ht="14.4" customHeight="1" x14ac:dyDescent="0.3">
      <c r="A10" s="210"/>
      <c r="B10" s="210"/>
      <c r="C10" s="210"/>
      <c r="D10" s="210"/>
      <c r="E10" s="210"/>
      <c r="F10" s="210"/>
      <c r="G10" s="210"/>
      <c r="H10" s="210"/>
      <c r="I10" s="210"/>
      <c r="J10" s="4"/>
      <c r="K10" s="4"/>
      <c r="L10" s="4"/>
      <c r="M10" s="4"/>
    </row>
    <row r="11" spans="1:13" ht="14.4" customHeight="1" x14ac:dyDescent="0.3">
      <c r="A11" s="210"/>
      <c r="B11" s="210"/>
      <c r="C11" s="210"/>
      <c r="D11" s="210"/>
      <c r="E11" s="210"/>
      <c r="F11" s="210"/>
      <c r="G11" s="210"/>
      <c r="H11" s="210"/>
      <c r="I11" s="210"/>
      <c r="J11" s="4"/>
      <c r="K11" s="4"/>
      <c r="L11" s="4"/>
      <c r="M11" s="4"/>
    </row>
    <row r="12" spans="1:13" ht="14.4" customHeight="1" x14ac:dyDescent="0.3">
      <c r="A12" s="210"/>
      <c r="B12" s="210"/>
      <c r="C12" s="210"/>
      <c r="D12" s="210"/>
      <c r="E12" s="210"/>
      <c r="F12" s="210"/>
      <c r="G12" s="210"/>
      <c r="H12" s="210"/>
      <c r="I12" s="210"/>
      <c r="J12" s="4"/>
      <c r="K12" s="4"/>
      <c r="L12" s="4"/>
      <c r="M12" s="4"/>
    </row>
    <row r="13" spans="1:13" ht="14.4" customHeight="1" x14ac:dyDescent="0.3">
      <c r="A13" s="210"/>
      <c r="B13" s="210"/>
      <c r="C13" s="210"/>
      <c r="D13" s="210"/>
      <c r="E13" s="210"/>
      <c r="F13" s="210"/>
      <c r="G13" s="210"/>
      <c r="H13" s="210"/>
      <c r="I13" s="210"/>
      <c r="J13" s="4"/>
      <c r="K13" s="4"/>
      <c r="L13" s="4"/>
      <c r="M13" s="4"/>
    </row>
    <row r="14" spans="1:13" ht="14.4" customHeight="1" x14ac:dyDescent="0.3">
      <c r="A14" s="210"/>
      <c r="B14" s="210"/>
      <c r="C14" s="210"/>
      <c r="D14" s="210"/>
      <c r="E14" s="210"/>
      <c r="F14" s="210"/>
      <c r="G14" s="210"/>
      <c r="H14" s="210"/>
      <c r="I14" s="210"/>
      <c r="J14" s="4"/>
      <c r="K14" s="4"/>
      <c r="L14" s="4"/>
      <c r="M14" s="4"/>
    </row>
    <row r="15" spans="1:13" ht="14.4" customHeight="1" x14ac:dyDescent="0.3">
      <c r="A15" s="210"/>
      <c r="B15" s="210"/>
      <c r="C15" s="210"/>
      <c r="D15" s="210"/>
      <c r="E15" s="210"/>
      <c r="F15" s="210"/>
      <c r="G15" s="210"/>
      <c r="H15" s="210"/>
      <c r="I15" s="210"/>
      <c r="J15" s="4"/>
      <c r="K15" s="4"/>
      <c r="L15" s="4"/>
      <c r="M15" s="4"/>
    </row>
    <row r="16" spans="1:13" ht="14.4" customHeight="1" x14ac:dyDescent="0.3">
      <c r="A16" s="210"/>
      <c r="B16" s="210"/>
      <c r="C16" s="210"/>
      <c r="D16" s="210"/>
      <c r="E16" s="210"/>
      <c r="F16" s="210"/>
      <c r="G16" s="210"/>
      <c r="H16" s="210"/>
      <c r="I16" s="210"/>
      <c r="J16" s="4"/>
      <c r="K16" s="4"/>
      <c r="L16" s="4"/>
      <c r="M16" s="4"/>
    </row>
    <row r="17" spans="1:13" ht="14.4" customHeight="1" x14ac:dyDescent="0.3">
      <c r="A17" s="210"/>
      <c r="B17" s="210"/>
      <c r="C17" s="210"/>
      <c r="D17" s="210"/>
      <c r="E17" s="210"/>
      <c r="F17" s="210"/>
      <c r="G17" s="210"/>
      <c r="H17" s="210"/>
      <c r="I17" s="210"/>
      <c r="J17" s="4"/>
      <c r="K17" s="4"/>
      <c r="L17" s="4"/>
      <c r="M17" s="4"/>
    </row>
    <row r="18" spans="1:13" ht="14.4" customHeight="1" x14ac:dyDescent="0.3">
      <c r="A18" s="210"/>
      <c r="B18" s="210"/>
      <c r="C18" s="210"/>
      <c r="D18" s="210"/>
      <c r="E18" s="210"/>
      <c r="F18" s="210"/>
      <c r="G18" s="210"/>
      <c r="H18" s="210"/>
      <c r="I18" s="210"/>
      <c r="J18" s="4"/>
      <c r="K18" s="4"/>
      <c r="L18" s="4"/>
      <c r="M18" s="4"/>
    </row>
    <row r="19" spans="1:13" ht="21.6" customHeight="1" x14ac:dyDescent="0.3">
      <c r="A19" s="210"/>
      <c r="B19" s="210"/>
      <c r="C19" s="210"/>
      <c r="D19" s="210"/>
      <c r="E19" s="210"/>
      <c r="F19" s="210"/>
      <c r="G19" s="210"/>
      <c r="H19" s="210"/>
      <c r="I19" s="210"/>
      <c r="J19" s="4"/>
      <c r="K19" s="4"/>
      <c r="L19" s="4"/>
      <c r="M19" s="4"/>
    </row>
    <row r="20" spans="1:13" ht="14.4" customHeight="1" x14ac:dyDescent="0.3">
      <c r="A20" s="3"/>
      <c r="B20" s="3"/>
      <c r="C20" s="3"/>
      <c r="D20" s="3"/>
      <c r="E20" s="3"/>
      <c r="F20" s="3"/>
      <c r="G20" s="3"/>
      <c r="H20" s="3"/>
      <c r="I20" s="3"/>
    </row>
    <row r="21" spans="1:13" ht="14.4" customHeight="1" thickBot="1" x14ac:dyDescent="0.35">
      <c r="A21" s="3"/>
      <c r="B21" s="3"/>
      <c r="C21" s="3"/>
      <c r="D21" s="3"/>
      <c r="E21" s="3"/>
      <c r="F21" s="3"/>
      <c r="G21" s="3"/>
      <c r="H21" s="3"/>
      <c r="I21" s="3"/>
    </row>
    <row r="22" spans="1:13" ht="14.4" customHeight="1" thickBot="1" x14ac:dyDescent="0.35">
      <c r="A22" s="211" t="s">
        <v>53</v>
      </c>
      <c r="B22" s="212"/>
      <c r="C22" s="212"/>
      <c r="D22" s="212"/>
      <c r="E22" s="212"/>
      <c r="F22" s="212"/>
      <c r="G22" s="212"/>
      <c r="H22" s="212"/>
      <c r="I22" s="213"/>
    </row>
    <row r="23" spans="1:13" ht="14.4" customHeight="1" x14ac:dyDescent="0.3">
      <c r="A23" s="3"/>
      <c r="B23" s="3"/>
      <c r="C23" s="3"/>
      <c r="D23" s="3"/>
      <c r="E23" s="3"/>
      <c r="F23" s="3"/>
      <c r="G23" s="3"/>
      <c r="H23" s="3"/>
      <c r="I23" s="3"/>
    </row>
    <row r="24" spans="1:13" ht="14.4" customHeight="1" x14ac:dyDescent="0.3">
      <c r="A24" s="3"/>
      <c r="B24" s="3"/>
      <c r="C24" s="3"/>
      <c r="D24" s="3"/>
      <c r="E24" s="3"/>
      <c r="F24" s="3"/>
      <c r="G24" s="3"/>
      <c r="H24" s="3"/>
      <c r="I24" s="3"/>
    </row>
    <row r="25" spans="1:13" ht="14.4" customHeight="1" thickBot="1" x14ac:dyDescent="0.35">
      <c r="A25" s="3"/>
      <c r="B25" s="3"/>
      <c r="C25" s="3"/>
      <c r="D25" s="3"/>
      <c r="E25" s="3"/>
      <c r="F25" s="3"/>
      <c r="G25" s="3"/>
      <c r="H25" s="3"/>
      <c r="I25" s="3"/>
    </row>
    <row r="26" spans="1:13" ht="17.399999999999999" customHeight="1" thickBot="1" x14ac:dyDescent="0.35">
      <c r="A26" s="217" t="s">
        <v>54</v>
      </c>
      <c r="B26" s="219" t="s">
        <v>55</v>
      </c>
      <c r="C26" s="221" t="s">
        <v>56</v>
      </c>
      <c r="D26" s="219" t="s">
        <v>57</v>
      </c>
      <c r="E26" s="221" t="s">
        <v>67</v>
      </c>
      <c r="F26" s="214" t="s">
        <v>129</v>
      </c>
      <c r="G26" s="215"/>
      <c r="H26" s="216"/>
      <c r="I26" s="219" t="s">
        <v>59</v>
      </c>
    </row>
    <row r="27" spans="1:13" ht="18.600000000000001" customHeight="1" x14ac:dyDescent="0.3">
      <c r="A27" s="218"/>
      <c r="B27" s="220"/>
      <c r="C27" s="222"/>
      <c r="D27" s="220"/>
      <c r="E27" s="222"/>
      <c r="F27" s="81" t="s">
        <v>130</v>
      </c>
      <c r="G27" s="78" t="s">
        <v>58</v>
      </c>
      <c r="H27" s="81" t="s">
        <v>131</v>
      </c>
      <c r="I27" s="220"/>
    </row>
    <row r="28" spans="1:13" ht="14.4" customHeight="1" x14ac:dyDescent="0.3">
      <c r="A28" s="68">
        <v>1</v>
      </c>
      <c r="B28" s="66"/>
      <c r="C28" s="70"/>
      <c r="D28" s="74"/>
      <c r="E28" s="72"/>
      <c r="F28" s="76">
        <f>H28-G28</f>
        <v>0</v>
      </c>
      <c r="G28" s="79">
        <f>H28*19/119</f>
        <v>0</v>
      </c>
      <c r="H28" s="76">
        <f>D28*E28</f>
        <v>0</v>
      </c>
      <c r="I28" s="66"/>
    </row>
    <row r="29" spans="1:13" ht="15.6" x14ac:dyDescent="0.3">
      <c r="A29" s="68">
        <v>2</v>
      </c>
      <c r="B29" s="66"/>
      <c r="C29" s="70"/>
      <c r="D29" s="74"/>
      <c r="E29" s="72"/>
      <c r="F29" s="76">
        <f t="shared" ref="F29:F41" si="0">H29-G29</f>
        <v>0</v>
      </c>
      <c r="G29" s="79">
        <f t="shared" ref="G29:G41" si="1">H29*19/119</f>
        <v>0</v>
      </c>
      <c r="H29" s="76">
        <f t="shared" ref="H29:H41" si="2">D29*E29</f>
        <v>0</v>
      </c>
      <c r="I29" s="66"/>
    </row>
    <row r="30" spans="1:13" ht="15.6" x14ac:dyDescent="0.3">
      <c r="A30" s="68">
        <v>3</v>
      </c>
      <c r="B30" s="66"/>
      <c r="C30" s="70"/>
      <c r="D30" s="74"/>
      <c r="E30" s="72"/>
      <c r="F30" s="76">
        <f t="shared" si="0"/>
        <v>0</v>
      </c>
      <c r="G30" s="79">
        <f t="shared" si="1"/>
        <v>0</v>
      </c>
      <c r="H30" s="76">
        <f t="shared" si="2"/>
        <v>0</v>
      </c>
      <c r="I30" s="66"/>
    </row>
    <row r="31" spans="1:13" ht="15.6" x14ac:dyDescent="0.3">
      <c r="A31" s="68">
        <v>4</v>
      </c>
      <c r="B31" s="66"/>
      <c r="C31" s="70"/>
      <c r="D31" s="74"/>
      <c r="E31" s="72"/>
      <c r="F31" s="76">
        <f t="shared" si="0"/>
        <v>0</v>
      </c>
      <c r="G31" s="79">
        <f t="shared" si="1"/>
        <v>0</v>
      </c>
      <c r="H31" s="76">
        <f t="shared" si="2"/>
        <v>0</v>
      </c>
      <c r="I31" s="66"/>
    </row>
    <row r="32" spans="1:13" ht="15.6" x14ac:dyDescent="0.3">
      <c r="A32" s="68">
        <v>5</v>
      </c>
      <c r="B32" s="66"/>
      <c r="C32" s="70"/>
      <c r="D32" s="74"/>
      <c r="E32" s="72"/>
      <c r="F32" s="76">
        <f t="shared" si="0"/>
        <v>0</v>
      </c>
      <c r="G32" s="79">
        <f t="shared" si="1"/>
        <v>0</v>
      </c>
      <c r="H32" s="76">
        <f t="shared" si="2"/>
        <v>0</v>
      </c>
      <c r="I32" s="66"/>
    </row>
    <row r="33" spans="1:9" ht="15.6" x14ac:dyDescent="0.3">
      <c r="A33" s="68">
        <v>6</v>
      </c>
      <c r="B33" s="66"/>
      <c r="C33" s="70"/>
      <c r="D33" s="74"/>
      <c r="E33" s="72"/>
      <c r="F33" s="76">
        <f t="shared" si="0"/>
        <v>0</v>
      </c>
      <c r="G33" s="79">
        <f t="shared" si="1"/>
        <v>0</v>
      </c>
      <c r="H33" s="76">
        <f t="shared" si="2"/>
        <v>0</v>
      </c>
      <c r="I33" s="66"/>
    </row>
    <row r="34" spans="1:9" ht="15.6" x14ac:dyDescent="0.3">
      <c r="A34" s="68">
        <v>7</v>
      </c>
      <c r="B34" s="66"/>
      <c r="C34" s="70"/>
      <c r="D34" s="74"/>
      <c r="E34" s="72"/>
      <c r="F34" s="76">
        <f t="shared" si="0"/>
        <v>0</v>
      </c>
      <c r="G34" s="79">
        <f t="shared" si="1"/>
        <v>0</v>
      </c>
      <c r="H34" s="76">
        <f t="shared" si="2"/>
        <v>0</v>
      </c>
      <c r="I34" s="66"/>
    </row>
    <row r="35" spans="1:9" ht="15.6" x14ac:dyDescent="0.3">
      <c r="A35" s="68">
        <v>8</v>
      </c>
      <c r="B35" s="66"/>
      <c r="C35" s="70"/>
      <c r="D35" s="74"/>
      <c r="E35" s="72"/>
      <c r="F35" s="76">
        <f t="shared" si="0"/>
        <v>0</v>
      </c>
      <c r="G35" s="79">
        <f t="shared" si="1"/>
        <v>0</v>
      </c>
      <c r="H35" s="76">
        <f t="shared" si="2"/>
        <v>0</v>
      </c>
      <c r="I35" s="66"/>
    </row>
    <row r="36" spans="1:9" ht="13.8" customHeight="1" x14ac:dyDescent="0.3">
      <c r="A36" s="68">
        <v>9</v>
      </c>
      <c r="B36" s="66"/>
      <c r="C36" s="70"/>
      <c r="D36" s="74"/>
      <c r="E36" s="72"/>
      <c r="F36" s="76">
        <f t="shared" si="0"/>
        <v>0</v>
      </c>
      <c r="G36" s="79">
        <f t="shared" si="1"/>
        <v>0</v>
      </c>
      <c r="H36" s="76">
        <f t="shared" si="2"/>
        <v>0</v>
      </c>
      <c r="I36" s="66"/>
    </row>
    <row r="37" spans="1:9" ht="15.6" x14ac:dyDescent="0.3">
      <c r="A37" s="68">
        <v>10</v>
      </c>
      <c r="B37" s="66"/>
      <c r="C37" s="70"/>
      <c r="D37" s="74"/>
      <c r="E37" s="72"/>
      <c r="F37" s="76">
        <f t="shared" si="0"/>
        <v>0</v>
      </c>
      <c r="G37" s="79">
        <f t="shared" si="1"/>
        <v>0</v>
      </c>
      <c r="H37" s="76">
        <f t="shared" si="2"/>
        <v>0</v>
      </c>
      <c r="I37" s="66"/>
    </row>
    <row r="38" spans="1:9" ht="15.6" x14ac:dyDescent="0.3">
      <c r="A38" s="68">
        <v>11</v>
      </c>
      <c r="B38" s="66"/>
      <c r="C38" s="70"/>
      <c r="D38" s="74"/>
      <c r="E38" s="72"/>
      <c r="F38" s="76">
        <f t="shared" si="0"/>
        <v>0</v>
      </c>
      <c r="G38" s="79">
        <f t="shared" si="1"/>
        <v>0</v>
      </c>
      <c r="H38" s="76">
        <f t="shared" si="2"/>
        <v>0</v>
      </c>
      <c r="I38" s="66"/>
    </row>
    <row r="39" spans="1:9" ht="15.6" x14ac:dyDescent="0.3">
      <c r="A39" s="68">
        <v>12</v>
      </c>
      <c r="B39" s="66"/>
      <c r="C39" s="70"/>
      <c r="D39" s="74"/>
      <c r="E39" s="72"/>
      <c r="F39" s="76">
        <f t="shared" si="0"/>
        <v>0</v>
      </c>
      <c r="G39" s="79">
        <f t="shared" si="1"/>
        <v>0</v>
      </c>
      <c r="H39" s="76">
        <f t="shared" si="2"/>
        <v>0</v>
      </c>
      <c r="I39" s="66"/>
    </row>
    <row r="40" spans="1:9" ht="15.6" x14ac:dyDescent="0.3">
      <c r="A40" s="68">
        <v>13</v>
      </c>
      <c r="B40" s="66"/>
      <c r="C40" s="70"/>
      <c r="D40" s="74"/>
      <c r="E40" s="72"/>
      <c r="F40" s="76">
        <f t="shared" si="0"/>
        <v>0</v>
      </c>
      <c r="G40" s="79">
        <f t="shared" si="1"/>
        <v>0</v>
      </c>
      <c r="H40" s="76">
        <f t="shared" si="2"/>
        <v>0</v>
      </c>
      <c r="I40" s="66"/>
    </row>
    <row r="41" spans="1:9" ht="16.2" thickBot="1" x14ac:dyDescent="0.35">
      <c r="A41" s="69" t="s">
        <v>60</v>
      </c>
      <c r="B41" s="67"/>
      <c r="C41" s="71"/>
      <c r="D41" s="75"/>
      <c r="E41" s="73"/>
      <c r="F41" s="77">
        <f t="shared" si="0"/>
        <v>0</v>
      </c>
      <c r="G41" s="80">
        <f t="shared" si="1"/>
        <v>0</v>
      </c>
      <c r="H41" s="77">
        <f t="shared" si="2"/>
        <v>0</v>
      </c>
      <c r="I41" s="67"/>
    </row>
    <row r="42" spans="1:9" s="61" customFormat="1" ht="18.600000000000001" thickBot="1" x14ac:dyDescent="0.4">
      <c r="A42" s="207" t="s">
        <v>1</v>
      </c>
      <c r="B42" s="208"/>
      <c r="C42" s="208"/>
      <c r="D42" s="208"/>
      <c r="E42" s="208"/>
      <c r="F42" s="63">
        <f>H42-G42</f>
        <v>0</v>
      </c>
      <c r="G42" s="64">
        <f>SUM(G28:G41)</f>
        <v>0</v>
      </c>
      <c r="H42" s="65">
        <f>SUM(H28:H41)</f>
        <v>0</v>
      </c>
      <c r="I42" s="62"/>
    </row>
    <row r="44" spans="1:9" ht="15" thickBot="1" x14ac:dyDescent="0.35"/>
    <row r="45" spans="1:9" x14ac:dyDescent="0.3">
      <c r="B45" s="160" t="s">
        <v>139</v>
      </c>
      <c r="C45" s="179"/>
      <c r="D45" s="180"/>
    </row>
    <row r="46" spans="1:9" x14ac:dyDescent="0.3">
      <c r="B46" s="161" t="s">
        <v>140</v>
      </c>
      <c r="C46" s="181"/>
      <c r="D46" s="182"/>
    </row>
    <row r="47" spans="1:9" ht="15" thickBot="1" x14ac:dyDescent="0.35">
      <c r="B47" s="162" t="s">
        <v>141</v>
      </c>
      <c r="C47" s="183"/>
      <c r="D47" s="184"/>
    </row>
  </sheetData>
  <mergeCells count="14">
    <mergeCell ref="C45:D45"/>
    <mergeCell ref="C46:D46"/>
    <mergeCell ref="C47:D47"/>
    <mergeCell ref="A42:E42"/>
    <mergeCell ref="A1:I1"/>
    <mergeCell ref="A7:I19"/>
    <mergeCell ref="A22:I22"/>
    <mergeCell ref="F26:H26"/>
    <mergeCell ref="A26:A27"/>
    <mergeCell ref="B26:B27"/>
    <mergeCell ref="C26:C27"/>
    <mergeCell ref="D26:D27"/>
    <mergeCell ref="E26:E27"/>
    <mergeCell ref="I26:I27"/>
  </mergeCells>
  <pageMargins left="0.7" right="0.2" top="0.5" bottom="0.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abSelected="1" topLeftCell="A24" workbookViewId="0">
      <selection activeCell="K39" sqref="K39"/>
    </sheetView>
  </sheetViews>
  <sheetFormatPr defaultRowHeight="14.4" x14ac:dyDescent="0.3"/>
  <cols>
    <col min="1" max="1" width="4.6640625" customWidth="1"/>
    <col min="2" max="2" width="57.5546875" customWidth="1"/>
    <col min="3" max="3" width="38.88671875" customWidth="1"/>
    <col min="4" max="4" width="13.77734375" customWidth="1"/>
    <col min="5" max="5" width="10.88671875" customWidth="1"/>
    <col min="6" max="6" width="13.77734375" customWidth="1"/>
  </cols>
  <sheetData>
    <row r="1" spans="1:9" ht="17.399999999999999" x14ac:dyDescent="0.3">
      <c r="A1" s="209" t="s">
        <v>53</v>
      </c>
      <c r="B1" s="209"/>
      <c r="C1" s="209"/>
      <c r="D1" s="209"/>
      <c r="E1" s="209"/>
    </row>
    <row r="2" spans="1:9" ht="15.6" x14ac:dyDescent="0.3">
      <c r="A2" s="3"/>
      <c r="B2" s="3"/>
      <c r="C2" s="3"/>
      <c r="D2" s="3"/>
      <c r="E2" s="3"/>
      <c r="F2" s="3"/>
    </row>
    <row r="3" spans="1:9" ht="15.6" x14ac:dyDescent="0.3">
      <c r="A3" s="3"/>
      <c r="B3" s="3"/>
      <c r="C3" s="3"/>
      <c r="D3" s="3"/>
      <c r="E3" s="3"/>
      <c r="F3" s="3"/>
    </row>
    <row r="4" spans="1:9" ht="15.6" x14ac:dyDescent="0.3">
      <c r="A4" s="3"/>
      <c r="B4" s="3"/>
      <c r="C4" s="3"/>
      <c r="D4" s="3"/>
      <c r="E4" s="3"/>
      <c r="F4" s="3"/>
    </row>
    <row r="5" spans="1:9" ht="15.6" x14ac:dyDescent="0.3">
      <c r="A5" s="3"/>
      <c r="B5" s="3"/>
      <c r="C5" s="3"/>
      <c r="D5" s="3"/>
      <c r="E5" s="3"/>
      <c r="F5" s="3"/>
    </row>
    <row r="6" spans="1:9" ht="15.6" x14ac:dyDescent="0.3">
      <c r="A6" s="3"/>
      <c r="B6" s="3"/>
      <c r="C6" s="3"/>
      <c r="D6" s="3"/>
      <c r="E6" s="3"/>
      <c r="F6" s="3"/>
    </row>
    <row r="7" spans="1:9" ht="14.4" customHeight="1" x14ac:dyDescent="0.3">
      <c r="A7" s="210" t="s">
        <v>124</v>
      </c>
      <c r="B7" s="210"/>
      <c r="C7" s="210"/>
      <c r="D7" s="210"/>
      <c r="E7" s="210"/>
      <c r="F7" s="4"/>
      <c r="G7" s="4"/>
      <c r="H7" s="4"/>
      <c r="I7" s="4"/>
    </row>
    <row r="8" spans="1:9" ht="14.4" customHeight="1" x14ac:dyDescent="0.3">
      <c r="A8" s="210"/>
      <c r="B8" s="210"/>
      <c r="C8" s="210"/>
      <c r="D8" s="210"/>
      <c r="E8" s="210"/>
      <c r="F8" s="4"/>
      <c r="G8" s="4"/>
      <c r="H8" s="4"/>
      <c r="I8" s="4"/>
    </row>
    <row r="9" spans="1:9" ht="14.4" customHeight="1" x14ac:dyDescent="0.3">
      <c r="A9" s="210"/>
      <c r="B9" s="210"/>
      <c r="C9" s="210"/>
      <c r="D9" s="210"/>
      <c r="E9" s="210"/>
      <c r="F9" s="4"/>
      <c r="G9" s="4"/>
      <c r="H9" s="4"/>
      <c r="I9" s="4"/>
    </row>
    <row r="10" spans="1:9" ht="14.4" customHeight="1" x14ac:dyDescent="0.3">
      <c r="A10" s="210"/>
      <c r="B10" s="210"/>
      <c r="C10" s="210"/>
      <c r="D10" s="210"/>
      <c r="E10" s="210"/>
      <c r="F10" s="4"/>
      <c r="G10" s="4"/>
      <c r="H10" s="4"/>
      <c r="I10" s="4"/>
    </row>
    <row r="11" spans="1:9" ht="14.4" customHeight="1" x14ac:dyDescent="0.3">
      <c r="A11" s="210"/>
      <c r="B11" s="210"/>
      <c r="C11" s="210"/>
      <c r="D11" s="210"/>
      <c r="E11" s="210"/>
      <c r="F11" s="4"/>
      <c r="G11" s="4"/>
      <c r="H11" s="4"/>
      <c r="I11" s="4"/>
    </row>
    <row r="12" spans="1:9" ht="14.4" customHeight="1" x14ac:dyDescent="0.3">
      <c r="A12" s="210"/>
      <c r="B12" s="210"/>
      <c r="C12" s="210"/>
      <c r="D12" s="210"/>
      <c r="E12" s="210"/>
      <c r="F12" s="4"/>
      <c r="G12" s="4"/>
      <c r="H12" s="4"/>
      <c r="I12" s="4"/>
    </row>
    <row r="13" spans="1:9" ht="14.4" customHeight="1" x14ac:dyDescent="0.3">
      <c r="A13" s="210"/>
      <c r="B13" s="210"/>
      <c r="C13" s="210"/>
      <c r="D13" s="210"/>
      <c r="E13" s="210"/>
      <c r="F13" s="4"/>
      <c r="G13" s="4"/>
      <c r="H13" s="4"/>
      <c r="I13" s="4"/>
    </row>
    <row r="14" spans="1:9" ht="14.4" customHeight="1" x14ac:dyDescent="0.3">
      <c r="A14" s="210"/>
      <c r="B14" s="210"/>
      <c r="C14" s="210"/>
      <c r="D14" s="210"/>
      <c r="E14" s="210"/>
      <c r="F14" s="4"/>
      <c r="G14" s="4"/>
      <c r="H14" s="4"/>
      <c r="I14" s="4"/>
    </row>
    <row r="15" spans="1:9" ht="14.4" customHeight="1" x14ac:dyDescent="0.3">
      <c r="A15" s="210"/>
      <c r="B15" s="210"/>
      <c r="C15" s="210"/>
      <c r="D15" s="210"/>
      <c r="E15" s="210"/>
      <c r="F15" s="4"/>
      <c r="G15" s="4"/>
      <c r="H15" s="4"/>
      <c r="I15" s="4"/>
    </row>
    <row r="16" spans="1:9" ht="14.4" customHeight="1" x14ac:dyDescent="0.3">
      <c r="A16" s="210"/>
      <c r="B16" s="210"/>
      <c r="C16" s="210"/>
      <c r="D16" s="210"/>
      <c r="E16" s="210"/>
      <c r="F16" s="4"/>
      <c r="G16" s="4"/>
      <c r="H16" s="4"/>
      <c r="I16" s="4"/>
    </row>
    <row r="17" spans="1:9" ht="14.4" customHeight="1" x14ac:dyDescent="0.3">
      <c r="A17" s="210"/>
      <c r="B17" s="210"/>
      <c r="C17" s="210"/>
      <c r="D17" s="210"/>
      <c r="E17" s="210"/>
      <c r="F17" s="4"/>
      <c r="G17" s="4"/>
      <c r="H17" s="4"/>
      <c r="I17" s="4"/>
    </row>
    <row r="18" spans="1:9" ht="14.4" customHeight="1" x14ac:dyDescent="0.3">
      <c r="A18" s="210"/>
      <c r="B18" s="210"/>
      <c r="C18" s="210"/>
      <c r="D18" s="210"/>
      <c r="E18" s="210"/>
      <c r="F18" s="4"/>
      <c r="G18" s="4"/>
      <c r="H18" s="4"/>
      <c r="I18" s="4"/>
    </row>
    <row r="19" spans="1:9" ht="21.6" customHeight="1" x14ac:dyDescent="0.3">
      <c r="A19" s="210"/>
      <c r="B19" s="210"/>
      <c r="C19" s="210"/>
      <c r="D19" s="210"/>
      <c r="E19" s="210"/>
      <c r="F19" s="4"/>
      <c r="G19" s="4"/>
      <c r="H19" s="4"/>
      <c r="I19" s="4"/>
    </row>
    <row r="20" spans="1:9" ht="14.4" customHeight="1" x14ac:dyDescent="0.3">
      <c r="A20" s="3"/>
      <c r="B20" s="3"/>
      <c r="C20" s="3"/>
      <c r="D20" s="3"/>
      <c r="E20" s="3"/>
      <c r="F20" s="3"/>
    </row>
    <row r="21" spans="1:9" ht="14.4" customHeight="1" thickBot="1" x14ac:dyDescent="0.35">
      <c r="A21" s="3"/>
      <c r="B21" s="3"/>
      <c r="C21" s="3"/>
      <c r="D21" s="3"/>
      <c r="E21" s="3"/>
      <c r="F21" s="3"/>
    </row>
    <row r="22" spans="1:9" ht="14.4" customHeight="1" thickBot="1" x14ac:dyDescent="0.35">
      <c r="A22" s="211" t="s">
        <v>142</v>
      </c>
      <c r="B22" s="212"/>
      <c r="C22" s="212"/>
      <c r="D22" s="212"/>
      <c r="E22" s="212"/>
      <c r="F22" s="213"/>
    </row>
    <row r="23" spans="1:9" ht="14.4" customHeight="1" x14ac:dyDescent="0.3">
      <c r="A23" s="3"/>
      <c r="B23" s="3"/>
      <c r="C23" s="3"/>
      <c r="D23" s="3"/>
      <c r="E23" s="3"/>
      <c r="F23" s="3"/>
    </row>
    <row r="24" spans="1:9" ht="14.4" customHeight="1" x14ac:dyDescent="0.3">
      <c r="A24" s="3"/>
      <c r="B24" s="3"/>
      <c r="C24" s="3"/>
      <c r="D24" s="3"/>
      <c r="E24" s="3"/>
      <c r="F24" s="3"/>
    </row>
    <row r="25" spans="1:9" ht="14.4" customHeight="1" thickBot="1" x14ac:dyDescent="0.35">
      <c r="A25" s="3"/>
      <c r="B25" s="3"/>
      <c r="C25" s="3"/>
      <c r="D25" s="3"/>
      <c r="E25" s="3"/>
      <c r="F25" s="3"/>
    </row>
    <row r="26" spans="1:9" ht="17.399999999999999" customHeight="1" x14ac:dyDescent="0.3">
      <c r="A26" s="217" t="s">
        <v>54</v>
      </c>
      <c r="B26" s="219" t="s">
        <v>55</v>
      </c>
      <c r="C26" s="221" t="s">
        <v>143</v>
      </c>
      <c r="D26" s="217" t="s">
        <v>144</v>
      </c>
      <c r="E26" s="219" t="s">
        <v>58</v>
      </c>
      <c r="F26" s="236" t="s">
        <v>145</v>
      </c>
    </row>
    <row r="27" spans="1:9" ht="18.600000000000001" customHeight="1" x14ac:dyDescent="0.3">
      <c r="A27" s="218"/>
      <c r="B27" s="220"/>
      <c r="C27" s="222"/>
      <c r="D27" s="218"/>
      <c r="E27" s="220"/>
      <c r="F27" s="237"/>
    </row>
    <row r="28" spans="1:9" ht="14.4" customHeight="1" x14ac:dyDescent="0.3">
      <c r="A28" s="68">
        <v>1</v>
      </c>
      <c r="B28" s="66"/>
      <c r="C28" s="233"/>
      <c r="D28" s="239"/>
      <c r="E28" s="66">
        <f>D28*19/119</f>
        <v>0</v>
      </c>
      <c r="F28" s="238">
        <f>D28+E28</f>
        <v>0</v>
      </c>
    </row>
    <row r="29" spans="1:9" ht="15.6" x14ac:dyDescent="0.3">
      <c r="A29" s="68">
        <v>2</v>
      </c>
      <c r="B29" s="66"/>
      <c r="C29" s="233"/>
      <c r="D29" s="239"/>
      <c r="E29" s="66">
        <f t="shared" ref="E29:E41" si="0">D29*19/119</f>
        <v>0</v>
      </c>
      <c r="F29" s="238">
        <f t="shared" ref="F29:F40" si="1">D29+E29</f>
        <v>0</v>
      </c>
    </row>
    <row r="30" spans="1:9" ht="15.6" x14ac:dyDescent="0.3">
      <c r="A30" s="68">
        <v>3</v>
      </c>
      <c r="B30" s="66"/>
      <c r="C30" s="233"/>
      <c r="D30" s="239"/>
      <c r="E30" s="66">
        <f t="shared" si="0"/>
        <v>0</v>
      </c>
      <c r="F30" s="238">
        <f t="shared" si="1"/>
        <v>0</v>
      </c>
    </row>
    <row r="31" spans="1:9" ht="15.6" x14ac:dyDescent="0.3">
      <c r="A31" s="68">
        <v>4</v>
      </c>
      <c r="B31" s="66"/>
      <c r="C31" s="233"/>
      <c r="D31" s="239"/>
      <c r="E31" s="66">
        <f t="shared" si="0"/>
        <v>0</v>
      </c>
      <c r="F31" s="238">
        <f t="shared" si="1"/>
        <v>0</v>
      </c>
    </row>
    <row r="32" spans="1:9" ht="15.6" x14ac:dyDescent="0.3">
      <c r="A32" s="68">
        <v>5</v>
      </c>
      <c r="B32" s="66"/>
      <c r="C32" s="233"/>
      <c r="D32" s="239"/>
      <c r="E32" s="66">
        <f t="shared" si="0"/>
        <v>0</v>
      </c>
      <c r="F32" s="238">
        <f t="shared" si="1"/>
        <v>0</v>
      </c>
    </row>
    <row r="33" spans="1:6" ht="15.6" x14ac:dyDescent="0.3">
      <c r="A33" s="68">
        <v>6</v>
      </c>
      <c r="B33" s="66"/>
      <c r="C33" s="233"/>
      <c r="D33" s="239"/>
      <c r="E33" s="66">
        <f t="shared" si="0"/>
        <v>0</v>
      </c>
      <c r="F33" s="238">
        <f t="shared" si="1"/>
        <v>0</v>
      </c>
    </row>
    <row r="34" spans="1:6" ht="15.6" x14ac:dyDescent="0.3">
      <c r="A34" s="68">
        <v>7</v>
      </c>
      <c r="B34" s="66"/>
      <c r="C34" s="233"/>
      <c r="D34" s="239"/>
      <c r="E34" s="66">
        <f t="shared" si="0"/>
        <v>0</v>
      </c>
      <c r="F34" s="238">
        <f t="shared" si="1"/>
        <v>0</v>
      </c>
    </row>
    <row r="35" spans="1:6" ht="15.6" x14ac:dyDescent="0.3">
      <c r="A35" s="68">
        <v>8</v>
      </c>
      <c r="B35" s="66"/>
      <c r="C35" s="233"/>
      <c r="D35" s="239"/>
      <c r="E35" s="66">
        <f t="shared" si="0"/>
        <v>0</v>
      </c>
      <c r="F35" s="238">
        <f t="shared" si="1"/>
        <v>0</v>
      </c>
    </row>
    <row r="36" spans="1:6" ht="13.8" customHeight="1" x14ac:dyDescent="0.3">
      <c r="A36" s="68">
        <v>9</v>
      </c>
      <c r="B36" s="66"/>
      <c r="C36" s="233"/>
      <c r="D36" s="239"/>
      <c r="E36" s="66">
        <f t="shared" si="0"/>
        <v>0</v>
      </c>
      <c r="F36" s="238">
        <f t="shared" si="1"/>
        <v>0</v>
      </c>
    </row>
    <row r="37" spans="1:6" ht="15.6" x14ac:dyDescent="0.3">
      <c r="A37" s="68">
        <v>10</v>
      </c>
      <c r="B37" s="66"/>
      <c r="C37" s="233"/>
      <c r="D37" s="239"/>
      <c r="E37" s="66">
        <f t="shared" si="0"/>
        <v>0</v>
      </c>
      <c r="F37" s="238">
        <f t="shared" si="1"/>
        <v>0</v>
      </c>
    </row>
    <row r="38" spans="1:6" ht="15.6" x14ac:dyDescent="0.3">
      <c r="A38" s="68">
        <v>11</v>
      </c>
      <c r="B38" s="66"/>
      <c r="C38" s="233"/>
      <c r="D38" s="239"/>
      <c r="E38" s="66">
        <f t="shared" si="0"/>
        <v>0</v>
      </c>
      <c r="F38" s="238">
        <f t="shared" si="1"/>
        <v>0</v>
      </c>
    </row>
    <row r="39" spans="1:6" ht="15.6" x14ac:dyDescent="0.3">
      <c r="A39" s="68">
        <v>12</v>
      </c>
      <c r="B39" s="66"/>
      <c r="C39" s="233"/>
      <c r="D39" s="239"/>
      <c r="E39" s="66">
        <f t="shared" si="0"/>
        <v>0</v>
      </c>
      <c r="F39" s="238">
        <f t="shared" si="1"/>
        <v>0</v>
      </c>
    </row>
    <row r="40" spans="1:6" ht="15.6" x14ac:dyDescent="0.3">
      <c r="A40" s="68">
        <v>13</v>
      </c>
      <c r="B40" s="66"/>
      <c r="C40" s="233"/>
      <c r="D40" s="239"/>
      <c r="E40" s="66">
        <f t="shared" si="0"/>
        <v>0</v>
      </c>
      <c r="F40" s="238">
        <f t="shared" si="1"/>
        <v>0</v>
      </c>
    </row>
    <row r="41" spans="1:6" ht="16.2" thickBot="1" x14ac:dyDescent="0.35">
      <c r="A41" s="235" t="s">
        <v>60</v>
      </c>
      <c r="B41" s="67"/>
      <c r="C41" s="234"/>
      <c r="D41" s="240"/>
      <c r="E41" s="66">
        <f t="shared" si="0"/>
        <v>0</v>
      </c>
      <c r="F41" s="241">
        <f>D41+E41</f>
        <v>0</v>
      </c>
    </row>
    <row r="42" spans="1:6" s="61" customFormat="1" ht="18.600000000000001" thickBot="1" x14ac:dyDescent="0.4">
      <c r="A42" s="207" t="s">
        <v>1</v>
      </c>
      <c r="B42" s="208"/>
      <c r="C42" s="208"/>
      <c r="D42" s="242">
        <f>SUM(D28:D41)</f>
        <v>0</v>
      </c>
      <c r="E42" s="242">
        <f>SUM(E28:E41)</f>
        <v>0</v>
      </c>
      <c r="F42" s="242">
        <f>SUM(F28:F41)</f>
        <v>0</v>
      </c>
    </row>
    <row r="43" spans="1:6" ht="15" thickBot="1" x14ac:dyDescent="0.35"/>
    <row r="44" spans="1:6" x14ac:dyDescent="0.3">
      <c r="B44" s="160" t="s">
        <v>139</v>
      </c>
      <c r="C44" s="163"/>
    </row>
    <row r="45" spans="1:6" x14ac:dyDescent="0.3">
      <c r="B45" s="161" t="s">
        <v>140</v>
      </c>
      <c r="C45" s="164"/>
    </row>
    <row r="46" spans="1:6" ht="15" thickBot="1" x14ac:dyDescent="0.35">
      <c r="B46" s="162" t="s">
        <v>141</v>
      </c>
      <c r="C46" s="165"/>
    </row>
  </sheetData>
  <mergeCells count="10">
    <mergeCell ref="A22:F22"/>
    <mergeCell ref="F26:F27"/>
    <mergeCell ref="A42:C42"/>
    <mergeCell ref="A1:E1"/>
    <mergeCell ref="A7:E19"/>
    <mergeCell ref="A26:A27"/>
    <mergeCell ref="B26:B27"/>
    <mergeCell ref="C26:C27"/>
    <mergeCell ref="D26:D27"/>
    <mergeCell ref="E26:E2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I44"/>
  <sheetViews>
    <sheetView topLeftCell="A13" workbookViewId="0">
      <selection activeCell="F43" sqref="F43"/>
    </sheetView>
  </sheetViews>
  <sheetFormatPr defaultRowHeight="14.4" x14ac:dyDescent="0.3"/>
  <cols>
    <col min="1" max="1" width="8.6640625" bestFit="1" customWidth="1"/>
    <col min="2" max="2" width="10.88671875" customWidth="1"/>
    <col min="3" max="3" width="8.21875" customWidth="1"/>
    <col min="4" max="4" width="11.21875" customWidth="1"/>
    <col min="6" max="6" width="7.109375" bestFit="1" customWidth="1"/>
    <col min="7" max="7" width="10.21875" customWidth="1"/>
    <col min="8" max="8" width="16.88671875" customWidth="1"/>
  </cols>
  <sheetData>
    <row r="7" spans="1:9" ht="14.4" customHeight="1" x14ac:dyDescent="0.3">
      <c r="A7" s="229" t="s">
        <v>125</v>
      </c>
      <c r="B7" s="229"/>
      <c r="C7" s="229"/>
      <c r="D7" s="229"/>
      <c r="E7" s="229"/>
      <c r="F7" s="229"/>
      <c r="G7" s="229"/>
      <c r="H7" s="229"/>
      <c r="I7" s="4"/>
    </row>
    <row r="8" spans="1:9" ht="14.4" customHeight="1" x14ac:dyDescent="0.3">
      <c r="A8" s="229"/>
      <c r="B8" s="229"/>
      <c r="C8" s="229"/>
      <c r="D8" s="229"/>
      <c r="E8" s="229"/>
      <c r="F8" s="229"/>
      <c r="G8" s="229"/>
      <c r="H8" s="229"/>
      <c r="I8" s="4"/>
    </row>
    <row r="9" spans="1:9" ht="14.4" customHeight="1" x14ac:dyDescent="0.3">
      <c r="A9" s="229"/>
      <c r="B9" s="229"/>
      <c r="C9" s="229"/>
      <c r="D9" s="229"/>
      <c r="E9" s="229"/>
      <c r="F9" s="229"/>
      <c r="G9" s="229"/>
      <c r="H9" s="229"/>
      <c r="I9" s="4"/>
    </row>
    <row r="10" spans="1:9" ht="14.4" customHeight="1" x14ac:dyDescent="0.3">
      <c r="A10" s="229"/>
      <c r="B10" s="229"/>
      <c r="C10" s="229"/>
      <c r="D10" s="229"/>
      <c r="E10" s="229"/>
      <c r="F10" s="229"/>
      <c r="G10" s="229"/>
      <c r="H10" s="229"/>
      <c r="I10" s="4"/>
    </row>
    <row r="11" spans="1:9" ht="14.4" customHeight="1" x14ac:dyDescent="0.3">
      <c r="A11" s="229"/>
      <c r="B11" s="229"/>
      <c r="C11" s="229"/>
      <c r="D11" s="229"/>
      <c r="E11" s="229"/>
      <c r="F11" s="229"/>
      <c r="G11" s="229"/>
      <c r="H11" s="229"/>
      <c r="I11" s="4"/>
    </row>
    <row r="12" spans="1:9" ht="14.4" customHeight="1" x14ac:dyDescent="0.3">
      <c r="A12" s="229"/>
      <c r="B12" s="229"/>
      <c r="C12" s="229"/>
      <c r="D12" s="229"/>
      <c r="E12" s="229"/>
      <c r="F12" s="229"/>
      <c r="G12" s="229"/>
      <c r="H12" s="229"/>
      <c r="I12" s="4"/>
    </row>
    <row r="13" spans="1:9" ht="14.4" customHeight="1" x14ac:dyDescent="0.3">
      <c r="A13" s="229"/>
      <c r="B13" s="229"/>
      <c r="C13" s="229"/>
      <c r="D13" s="229"/>
      <c r="E13" s="229"/>
      <c r="F13" s="229"/>
      <c r="G13" s="229"/>
      <c r="H13" s="229"/>
      <c r="I13" s="4"/>
    </row>
    <row r="14" spans="1:9" ht="14.4" customHeight="1" x14ac:dyDescent="0.3">
      <c r="A14" s="229"/>
      <c r="B14" s="229"/>
      <c r="C14" s="229"/>
      <c r="D14" s="229"/>
      <c r="E14" s="229"/>
      <c r="F14" s="229"/>
      <c r="G14" s="229"/>
      <c r="H14" s="229"/>
      <c r="I14" s="4"/>
    </row>
    <row r="15" spans="1:9" ht="14.4" customHeight="1" x14ac:dyDescent="0.3">
      <c r="A15" s="229"/>
      <c r="B15" s="229"/>
      <c r="C15" s="229"/>
      <c r="D15" s="229"/>
      <c r="E15" s="229"/>
      <c r="F15" s="229"/>
      <c r="G15" s="229"/>
      <c r="H15" s="229"/>
      <c r="I15" s="4"/>
    </row>
    <row r="16" spans="1:9" ht="14.4" customHeight="1" x14ac:dyDescent="0.3">
      <c r="A16" s="229"/>
      <c r="B16" s="229"/>
      <c r="C16" s="229"/>
      <c r="D16" s="229"/>
      <c r="E16" s="229"/>
      <c r="F16" s="229"/>
      <c r="G16" s="229"/>
      <c r="H16" s="229"/>
      <c r="I16" s="4"/>
    </row>
    <row r="17" spans="1:9" ht="14.4" customHeight="1" x14ac:dyDescent="0.3">
      <c r="A17" s="229"/>
      <c r="B17" s="229"/>
      <c r="C17" s="229"/>
      <c r="D17" s="229"/>
      <c r="E17" s="229"/>
      <c r="F17" s="229"/>
      <c r="G17" s="229"/>
      <c r="H17" s="229"/>
      <c r="I17" s="4"/>
    </row>
    <row r="18" spans="1:9" ht="40.200000000000003" customHeight="1" x14ac:dyDescent="0.3">
      <c r="A18" s="229"/>
      <c r="B18" s="229"/>
      <c r="C18" s="229"/>
      <c r="D18" s="229"/>
      <c r="E18" s="229"/>
      <c r="F18" s="229"/>
      <c r="G18" s="229"/>
      <c r="H18" s="229"/>
      <c r="I18" s="4"/>
    </row>
    <row r="19" spans="1:9" ht="15" thickBot="1" x14ac:dyDescent="0.35"/>
    <row r="20" spans="1:9" ht="16.2" thickBot="1" x14ac:dyDescent="0.35">
      <c r="A20" s="230" t="s">
        <v>61</v>
      </c>
      <c r="B20" s="231"/>
      <c r="C20" s="231"/>
      <c r="D20" s="231"/>
      <c r="E20" s="231"/>
      <c r="F20" s="231"/>
      <c r="G20" s="231"/>
      <c r="H20" s="232"/>
    </row>
    <row r="21" spans="1:9" ht="15" thickBot="1" x14ac:dyDescent="0.35">
      <c r="A21" s="5"/>
      <c r="B21" s="5"/>
      <c r="C21" s="5"/>
      <c r="D21" s="5"/>
      <c r="E21" s="5"/>
      <c r="F21" s="5"/>
      <c r="G21" s="5"/>
      <c r="H21" s="5"/>
    </row>
    <row r="22" spans="1:9" ht="18" customHeight="1" thickBot="1" x14ac:dyDescent="0.35">
      <c r="A22" s="223" t="s">
        <v>62</v>
      </c>
      <c r="B22" s="224"/>
      <c r="C22" s="224"/>
      <c r="D22" s="224"/>
      <c r="E22" s="224"/>
      <c r="F22" s="224"/>
      <c r="G22" s="224"/>
      <c r="H22" s="225"/>
    </row>
    <row r="23" spans="1:9" ht="31.8" thickBot="1" x14ac:dyDescent="0.35">
      <c r="A23" s="84" t="s">
        <v>54</v>
      </c>
      <c r="B23" s="85" t="s">
        <v>63</v>
      </c>
      <c r="C23" s="85" t="s">
        <v>67</v>
      </c>
      <c r="D23" s="85" t="s">
        <v>68</v>
      </c>
      <c r="E23" s="85" t="s">
        <v>64</v>
      </c>
      <c r="F23" s="85" t="s">
        <v>67</v>
      </c>
      <c r="G23" s="85" t="s">
        <v>68</v>
      </c>
      <c r="H23" s="85" t="s">
        <v>65</v>
      </c>
    </row>
    <row r="24" spans="1:9" ht="16.2" thickBot="1" x14ac:dyDescent="0.35">
      <c r="A24" s="29">
        <v>1</v>
      </c>
      <c r="B24" s="30"/>
      <c r="C24" s="30"/>
      <c r="D24" s="30"/>
      <c r="E24" s="86">
        <f>C24*D24</f>
        <v>0</v>
      </c>
      <c r="F24" s="30"/>
      <c r="G24" s="30"/>
      <c r="H24" s="86">
        <f>F24*G24</f>
        <v>0</v>
      </c>
    </row>
    <row r="25" spans="1:9" ht="16.2" thickBot="1" x14ac:dyDescent="0.35">
      <c r="A25" s="29">
        <v>2</v>
      </c>
      <c r="B25" s="30"/>
      <c r="C25" s="30"/>
      <c r="D25" s="30"/>
      <c r="E25" s="86">
        <f t="shared" ref="E25:E38" si="0">C25*D25</f>
        <v>0</v>
      </c>
      <c r="F25" s="30"/>
      <c r="G25" s="30"/>
      <c r="H25" s="86">
        <f t="shared" ref="H25:H38" si="1">F25*G25</f>
        <v>0</v>
      </c>
    </row>
    <row r="26" spans="1:9" ht="16.2" thickBot="1" x14ac:dyDescent="0.35">
      <c r="A26" s="29">
        <v>3</v>
      </c>
      <c r="B26" s="30"/>
      <c r="C26" s="30"/>
      <c r="D26" s="30"/>
      <c r="E26" s="86">
        <f t="shared" si="0"/>
        <v>0</v>
      </c>
      <c r="F26" s="30"/>
      <c r="G26" s="30"/>
      <c r="H26" s="86">
        <f t="shared" si="1"/>
        <v>0</v>
      </c>
    </row>
    <row r="27" spans="1:9" ht="16.2" thickBot="1" x14ac:dyDescent="0.35">
      <c r="A27" s="29">
        <v>4</v>
      </c>
      <c r="B27" s="30"/>
      <c r="C27" s="30"/>
      <c r="D27" s="30"/>
      <c r="E27" s="86">
        <f t="shared" si="0"/>
        <v>0</v>
      </c>
      <c r="F27" s="30"/>
      <c r="G27" s="30"/>
      <c r="H27" s="86">
        <f t="shared" si="1"/>
        <v>0</v>
      </c>
    </row>
    <row r="28" spans="1:9" ht="16.2" thickBot="1" x14ac:dyDescent="0.35">
      <c r="A28" s="29">
        <v>5</v>
      </c>
      <c r="B28" s="30"/>
      <c r="C28" s="30"/>
      <c r="D28" s="30"/>
      <c r="E28" s="86">
        <f t="shared" si="0"/>
        <v>0</v>
      </c>
      <c r="F28" s="30"/>
      <c r="G28" s="30"/>
      <c r="H28" s="86">
        <f t="shared" si="1"/>
        <v>0</v>
      </c>
    </row>
    <row r="29" spans="1:9" ht="16.2" thickBot="1" x14ac:dyDescent="0.35">
      <c r="A29" s="29">
        <v>6</v>
      </c>
      <c r="B29" s="30"/>
      <c r="C29" s="30"/>
      <c r="D29" s="30"/>
      <c r="E29" s="86">
        <f t="shared" si="0"/>
        <v>0</v>
      </c>
      <c r="F29" s="30"/>
      <c r="G29" s="30"/>
      <c r="H29" s="86">
        <f t="shared" si="1"/>
        <v>0</v>
      </c>
    </row>
    <row r="30" spans="1:9" ht="16.2" thickBot="1" x14ac:dyDescent="0.35">
      <c r="A30" s="29">
        <v>7</v>
      </c>
      <c r="B30" s="30"/>
      <c r="C30" s="30"/>
      <c r="D30" s="30"/>
      <c r="E30" s="86">
        <f t="shared" si="0"/>
        <v>0</v>
      </c>
      <c r="F30" s="30"/>
      <c r="G30" s="30"/>
      <c r="H30" s="86">
        <f t="shared" si="1"/>
        <v>0</v>
      </c>
    </row>
    <row r="31" spans="1:9" ht="16.2" thickBot="1" x14ac:dyDescent="0.35">
      <c r="A31" s="29">
        <v>8</v>
      </c>
      <c r="B31" s="30"/>
      <c r="C31" s="30"/>
      <c r="D31" s="30"/>
      <c r="E31" s="86">
        <f t="shared" si="0"/>
        <v>0</v>
      </c>
      <c r="F31" s="30"/>
      <c r="G31" s="30"/>
      <c r="H31" s="86">
        <f t="shared" si="1"/>
        <v>0</v>
      </c>
    </row>
    <row r="32" spans="1:9" ht="16.2" thickBot="1" x14ac:dyDescent="0.35">
      <c r="A32" s="29">
        <v>9</v>
      </c>
      <c r="B32" s="30"/>
      <c r="C32" s="30"/>
      <c r="D32" s="30"/>
      <c r="E32" s="86">
        <f t="shared" si="0"/>
        <v>0</v>
      </c>
      <c r="F32" s="30"/>
      <c r="G32" s="30"/>
      <c r="H32" s="86">
        <f t="shared" si="1"/>
        <v>0</v>
      </c>
    </row>
    <row r="33" spans="1:8" ht="16.2" thickBot="1" x14ac:dyDescent="0.35">
      <c r="A33" s="29">
        <v>10</v>
      </c>
      <c r="B33" s="30"/>
      <c r="C33" s="30"/>
      <c r="D33" s="30"/>
      <c r="E33" s="86">
        <f t="shared" si="0"/>
        <v>0</v>
      </c>
      <c r="F33" s="30"/>
      <c r="G33" s="30"/>
      <c r="H33" s="86">
        <f t="shared" si="1"/>
        <v>0</v>
      </c>
    </row>
    <row r="34" spans="1:8" ht="16.2" thickBot="1" x14ac:dyDescent="0.35">
      <c r="A34" s="29">
        <v>11</v>
      </c>
      <c r="B34" s="30"/>
      <c r="C34" s="30"/>
      <c r="D34" s="30"/>
      <c r="E34" s="86">
        <f t="shared" si="0"/>
        <v>0</v>
      </c>
      <c r="F34" s="30"/>
      <c r="G34" s="30"/>
      <c r="H34" s="86">
        <f t="shared" si="1"/>
        <v>0</v>
      </c>
    </row>
    <row r="35" spans="1:8" ht="16.2" thickBot="1" x14ac:dyDescent="0.35">
      <c r="A35" s="29">
        <v>12</v>
      </c>
      <c r="B35" s="30"/>
      <c r="C35" s="30"/>
      <c r="D35" s="30"/>
      <c r="E35" s="86">
        <f t="shared" si="0"/>
        <v>0</v>
      </c>
      <c r="F35" s="30"/>
      <c r="G35" s="30"/>
      <c r="H35" s="86">
        <f t="shared" si="1"/>
        <v>0</v>
      </c>
    </row>
    <row r="36" spans="1:8" ht="16.2" thickBot="1" x14ac:dyDescent="0.35">
      <c r="A36" s="29">
        <v>13</v>
      </c>
      <c r="B36" s="30"/>
      <c r="C36" s="30"/>
      <c r="D36" s="30"/>
      <c r="E36" s="86">
        <f t="shared" si="0"/>
        <v>0</v>
      </c>
      <c r="F36" s="30"/>
      <c r="G36" s="30"/>
      <c r="H36" s="86">
        <f t="shared" si="1"/>
        <v>0</v>
      </c>
    </row>
    <row r="37" spans="1:8" ht="16.2" thickBot="1" x14ac:dyDescent="0.35">
      <c r="A37" s="29">
        <v>14</v>
      </c>
      <c r="B37" s="30"/>
      <c r="C37" s="30"/>
      <c r="D37" s="30"/>
      <c r="E37" s="86">
        <f t="shared" si="0"/>
        <v>0</v>
      </c>
      <c r="F37" s="30"/>
      <c r="G37" s="30"/>
      <c r="H37" s="86">
        <f t="shared" si="1"/>
        <v>0</v>
      </c>
    </row>
    <row r="38" spans="1:8" ht="16.2" thickBot="1" x14ac:dyDescent="0.35">
      <c r="A38" s="29">
        <v>15</v>
      </c>
      <c r="B38" s="30"/>
      <c r="C38" s="30"/>
      <c r="D38" s="30"/>
      <c r="E38" s="86">
        <f t="shared" si="0"/>
        <v>0</v>
      </c>
      <c r="F38" s="30"/>
      <c r="G38" s="30"/>
      <c r="H38" s="86">
        <f t="shared" si="1"/>
        <v>0</v>
      </c>
    </row>
    <row r="39" spans="1:8" s="61" customFormat="1" ht="18.600000000000001" thickBot="1" x14ac:dyDescent="0.4">
      <c r="A39" s="226" t="s">
        <v>66</v>
      </c>
      <c r="B39" s="227"/>
      <c r="C39" s="227"/>
      <c r="D39" s="228"/>
      <c r="E39" s="87">
        <f>SUM(E24:E38)</f>
        <v>0</v>
      </c>
      <c r="F39" s="88"/>
      <c r="G39" s="88"/>
      <c r="H39" s="87">
        <f>SUM(H24:H38)</f>
        <v>0</v>
      </c>
    </row>
    <row r="41" spans="1:8" ht="15" thickBot="1" x14ac:dyDescent="0.35"/>
    <row r="42" spans="1:8" ht="26.4" x14ac:dyDescent="0.3">
      <c r="B42" s="160" t="s">
        <v>139</v>
      </c>
      <c r="C42" s="179"/>
      <c r="D42" s="180"/>
    </row>
    <row r="43" spans="1:8" x14ac:dyDescent="0.3">
      <c r="B43" s="161" t="s">
        <v>140</v>
      </c>
      <c r="C43" s="181"/>
      <c r="D43" s="182"/>
    </row>
    <row r="44" spans="1:8" ht="15" thickBot="1" x14ac:dyDescent="0.35">
      <c r="B44" s="162" t="s">
        <v>141</v>
      </c>
      <c r="C44" s="183"/>
      <c r="D44" s="184"/>
    </row>
  </sheetData>
  <mergeCells count="7">
    <mergeCell ref="C43:D43"/>
    <mergeCell ref="C44:D44"/>
    <mergeCell ref="A22:H22"/>
    <mergeCell ref="A39:D39"/>
    <mergeCell ref="A7:H18"/>
    <mergeCell ref="A20:H20"/>
    <mergeCell ref="C42:D42"/>
  </mergeCells>
  <pageMargins left="0.7" right="0.2"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Buget</vt:lpstr>
      <vt:lpstr>Fluxul de numerar</vt:lpstr>
      <vt:lpstr>Echipamente</vt:lpstr>
      <vt:lpstr>Lucrari</vt:lpstr>
      <vt:lpstr>Venituri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baluta</dc:creator>
  <cp:lastModifiedBy>Lery</cp:lastModifiedBy>
  <cp:lastPrinted>2022-09-27T06:03:12Z</cp:lastPrinted>
  <dcterms:created xsi:type="dcterms:W3CDTF">2015-03-15T10:50:54Z</dcterms:created>
  <dcterms:modified xsi:type="dcterms:W3CDTF">2022-10-03T12:39:54Z</dcterms:modified>
</cp:coreProperties>
</file>